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источ" sheetId="1" r:id="rId1"/>
  </sheets>
  <definedNames>
    <definedName name="Print_Titles" localSheetId="0">источ!$22:$22</definedName>
    <definedName name="_xlnm.Print_Area" localSheetId="0">источ!$A$1:$M$48</definedName>
  </definedNames>
  <calcPr calcId="152511"/>
</workbook>
</file>

<file path=xl/calcChain.xml><?xml version="1.0" encoding="utf-8"?>
<calcChain xmlns="http://schemas.openxmlformats.org/spreadsheetml/2006/main">
  <c r="L47" i="1" l="1"/>
  <c r="J47" i="1"/>
  <c r="J46" i="1" s="1"/>
  <c r="J45" i="1" s="1"/>
  <c r="J44" i="1" s="1"/>
  <c r="L46" i="1"/>
  <c r="K46" i="1"/>
  <c r="K45" i="1" s="1"/>
  <c r="K44" i="1" s="1"/>
  <c r="L45" i="1"/>
  <c r="L44" i="1" s="1"/>
  <c r="L43" i="1"/>
  <c r="L42" i="1" s="1"/>
  <c r="L41" i="1" s="1"/>
  <c r="L40" i="1" s="1"/>
  <c r="K42" i="1"/>
  <c r="K41" i="1" s="1"/>
  <c r="K40" i="1" s="1"/>
  <c r="J42" i="1"/>
  <c r="J41" i="1"/>
  <c r="J40" i="1" s="1"/>
  <c r="L39" i="1"/>
  <c r="K39" i="1"/>
  <c r="L36" i="1"/>
  <c r="K36" i="1"/>
  <c r="K32" i="1" s="1"/>
  <c r="K26" i="1" s="1"/>
  <c r="K24" i="1" s="1"/>
  <c r="J36" i="1"/>
  <c r="L33" i="1"/>
  <c r="L32" i="1" s="1"/>
  <c r="K33" i="1"/>
  <c r="J33" i="1"/>
  <c r="J32" i="1" s="1"/>
  <c r="L30" i="1"/>
  <c r="L27" i="1" s="1"/>
  <c r="L26" i="1" s="1"/>
  <c r="L24" i="1" s="1"/>
  <c r="K30" i="1"/>
  <c r="J30" i="1"/>
  <c r="L28" i="1"/>
  <c r="K28" i="1"/>
  <c r="J28" i="1"/>
  <c r="K27" i="1"/>
  <c r="J27" i="1"/>
  <c r="J39" i="1" l="1"/>
  <c r="J26" i="1" s="1"/>
  <c r="J24" i="1" s="1"/>
</calcChain>
</file>

<file path=xl/sharedStrings.xml><?xml version="1.0" encoding="utf-8"?>
<sst xmlns="http://schemas.openxmlformats.org/spreadsheetml/2006/main" count="230" uniqueCount="70">
  <si>
    <t>Приложение 6</t>
  </si>
  <si>
    <t>к решению Совета депутатов</t>
  </si>
  <si>
    <t>городского округа Серебряные Пруды</t>
  </si>
  <si>
    <t>Московской области</t>
  </si>
  <si>
    <t>от _____________№_____________</t>
  </si>
  <si>
    <t>"О внесении изменений в решение Совета депутатов городского округа Серебряные Пруды Московской области от 25.12.2023 года № 146/22 "О бюджете городского округа Серебряные Пруды  Московской области на 2024 год и на плановый период 2025 и 2026 годов"</t>
  </si>
  <si>
    <t>"Приложение 7</t>
  </si>
  <si>
    <t>от 25.12.2023 года № 146/22</t>
  </si>
  <si>
    <t>"О бюджете городского округа Серебряные Пруды  Московской области на 2024 год и на плановый период 2025 и 2026 годов"</t>
  </si>
  <si>
    <t>(в редакции решения  Совета депутатов городского округа Серебряные Пруды Московской области</t>
  </si>
  <si>
    <t>от _____________№_____________)</t>
  </si>
  <si>
    <t xml:space="preserve">Источники внутреннего финансирования дефицита бюджета  городского округа Серебряные Пруды Московской области на 2024 год 
и на плановый период 2025 и 2026 годов </t>
  </si>
  <si>
    <t>вид источников финансирования дефицитов бюджета</t>
  </si>
  <si>
    <t>Наименование</t>
  </si>
  <si>
    <t>2024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</si>
  <si>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</si>
  <si>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</si>
  <si>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</si>
  <si>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</si>
  <si>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</si>
  <si>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</si>
  <si>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</si>
  <si>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</si>
  <si>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</si>
  <si>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2025 год</t>
  </si>
  <si>
    <t>2026 год</t>
  </si>
  <si>
    <t>Дефицит бюджета городского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</si>
  <si>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</si>
  <si>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</si>
  <si>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</si>
  <si>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</si>
  <si>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</si>
  <si>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</si>
  <si>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</si>
  <si>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</si>
  <si>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</si>
  <si>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</si>
  <si>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Получение кредитов от кредитных организаций в валюте Российской Федерации</t>
  </si>
  <si>
    <t>04</t>
  </si>
  <si>
    <t>710</t>
  </si>
  <si>
    <t xml:space="preserve"> Получение кредитов от кредитных организаций бюджетами городских округов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</si>
  <si>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</si>
  <si>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</si>
  <si>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</si>
  <si>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бюджетами городских округов кредитов от кредитных организаций в валюте Российской Федерации</t>
  </si>
  <si>
    <t>03</t>
  </si>
  <si>
    <t xml:space="preserve">Бюджетные кредиты из других бюджетов бюджетной системы Российской Федерации в валюте Российской Федерации </t>
  </si>
  <si>
    <t xml:space="preserve">Привлечение бюджетных кредитов из других бюджетов бюджетной системы Российской Федерации в валюте Российской Федерации </t>
  </si>
  <si>
    <t>0002</t>
  </si>
  <si>
    <t xml:space="preserve">Привлечение кредитов из других бюджетов бюджетной системы Российской Федерации бюджетами городских округов в валюте Российской Федерации </t>
  </si>
  <si>
    <t>0003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</si>
  <si>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Федерации(привлечение бюджетного кредита на пополнение остатка средств на едином счёте бюджета)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</si>
  <si>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</si>
  <si>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</si>
  <si>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</si>
  <si>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</si>
  <si>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</si>
  <si>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</si>
  <si>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</si>
  <si>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</si>
  <si>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</si>
  <si>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</si>
  <si>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бюджета городского округа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</si>
  <si>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</si>
  <si>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</si>
  <si>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</si>
  <si>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</si>
  <si>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</si>
  <si>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бюджета городского округа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</si>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</sst>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1"/>
      <name val="Times New Roman CYR"/>
    </font>
    <font>
      <sz val="10"/>
      <name val="Arial"/>
    </font>
    <font>
      <sz val="12"/>
      <name val="Arial"/>
    </font>
    <font>
      <sz val="14"/>
      <name val="Arial"/>
    </font>
    <font>
      <b/>
      <sz val="11"/>
      <name val="Arial"/>
    </font>
    <font>
      <b/>
      <sz val="12"/>
      <name val="Arial"/>
    </font>
    <font>
      <sz val="10"/>
      <name val="Arial Cyr"/>
    </font>
    <font>
      <b/>
      <sz val="11"/>
      <name val="Times New Roman Cyr"/>
    </font>
    <font>
      <sz val="10"/>
      <color theme="1"/>
      <name val="Arial Cyr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27" fillId="23" borderId="8"/>
    <xf numFmtId="0" fontId="15" fillId="0" borderId="9"/>
    <xf numFmtId="0" fontId="16" fillId="0" borderId="0"/>
    <xf numFmtId="0" fontId="17" fillId="4" borderId="0"/>
  </cellStyleXfs>
  <cellXfs count="55">
    <xf numFmtId="0" fontId="0" fillId="0" borderId="0" xfId="0"/>
    <xf numFmtId="164" fontId="18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19" fillId="0" borderId="0" xfId="0" applyNumberFormat="1" applyFont="1" applyAlignment="1">
      <alignment wrapText="1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21" fillId="0" borderId="0" xfId="0" applyFont="1" applyAlignment="1">
      <alignment horizontal="right" wrapText="1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wrapText="1"/>
    </xf>
    <xf numFmtId="164" fontId="21" fillId="0" borderId="0" xfId="0" applyNumberFormat="1" applyFont="1" applyAlignment="1">
      <alignment wrapText="1"/>
    </xf>
    <xf numFmtId="0" fontId="24" fillId="0" borderId="0" xfId="0" applyFont="1"/>
    <xf numFmtId="3" fontId="21" fillId="0" borderId="0" xfId="0" applyNumberFormat="1" applyFont="1" applyAlignment="1">
      <alignment horizontal="right" wrapText="1"/>
    </xf>
    <xf numFmtId="164" fontId="23" fillId="0" borderId="13" xfId="0" applyNumberFormat="1" applyFont="1" applyBorder="1" applyAlignment="1">
      <alignment horizontal="center" vertical="center" wrapText="1"/>
    </xf>
    <xf numFmtId="0" fontId="25" fillId="0" borderId="0" xfId="0" applyFont="1"/>
    <xf numFmtId="49" fontId="23" fillId="0" borderId="14" xfId="0" applyNumberFormat="1" applyFont="1" applyBorder="1" applyAlignment="1">
      <alignment horizontal="center" vertical="center" textRotation="90" wrapText="1"/>
    </xf>
    <xf numFmtId="49" fontId="23" fillId="0" borderId="15" xfId="0" applyNumberFormat="1" applyFont="1" applyBorder="1" applyAlignment="1">
      <alignment horizontal="center" vertical="center" textRotation="90" wrapText="1"/>
    </xf>
    <xf numFmtId="3" fontId="23" fillId="0" borderId="13" xfId="0" applyNumberFormat="1" applyFont="1" applyBorder="1" applyAlignment="1">
      <alignment horizontal="center" vertical="center" wrapText="1"/>
    </xf>
    <xf numFmtId="164" fontId="26" fillId="0" borderId="0" xfId="0" applyNumberFormat="1" applyFont="1" applyAlignment="1">
      <alignment wrapText="1"/>
    </xf>
    <xf numFmtId="164" fontId="23" fillId="0" borderId="16" xfId="0" applyNumberFormat="1" applyFont="1" applyBorder="1" applyAlignment="1">
      <alignment wrapText="1"/>
    </xf>
    <xf numFmtId="164" fontId="23" fillId="0" borderId="16" xfId="0" applyNumberFormat="1" applyFont="1" applyBorder="1" applyAlignment="1">
      <alignment horizontal="center" vertical="top" wrapText="1"/>
    </xf>
    <xf numFmtId="164" fontId="23" fillId="0" borderId="14" xfId="0" applyNumberFormat="1" applyFont="1" applyBorder="1" applyAlignment="1">
      <alignment vertical="top" wrapText="1"/>
    </xf>
    <xf numFmtId="4" fontId="23" fillId="0" borderId="16" xfId="0" applyNumberFormat="1" applyFont="1" applyBorder="1" applyAlignment="1">
      <alignment horizontal="center" vertical="center" wrapText="1"/>
    </xf>
    <xf numFmtId="164" fontId="23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9" fontId="23" fillId="0" borderId="16" xfId="0" applyNumberFormat="1" applyFont="1" applyBorder="1" applyAlignment="1">
      <alignment horizontal="right" vertical="top" wrapText="1"/>
    </xf>
    <xf numFmtId="49" fontId="23" fillId="0" borderId="16" xfId="0" applyNumberFormat="1" applyFont="1" applyBorder="1" applyAlignment="1">
      <alignment horizontal="left" vertical="top" wrapText="1"/>
    </xf>
    <xf numFmtId="164" fontId="23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49" fontId="23" fillId="0" borderId="0" xfId="0" applyNumberFormat="1" applyFont="1" applyAlignment="1">
      <alignment horizontal="right" vertical="top" wrapText="1"/>
    </xf>
    <xf numFmtId="49" fontId="23" fillId="0" borderId="0" xfId="0" applyNumberFormat="1" applyFont="1" applyAlignment="1">
      <alignment horizontal="left" vertical="top" wrapText="1"/>
    </xf>
    <xf numFmtId="164" fontId="23" fillId="0" borderId="0" xfId="0" applyNumberFormat="1" applyFont="1" applyAlignment="1">
      <alignment vertical="top" wrapText="1"/>
    </xf>
    <xf numFmtId="164" fontId="23" fillId="0" borderId="0" xfId="0" applyNumberFormat="1" applyFont="1" applyAlignment="1">
      <alignment horizontal="right" vertical="top" wrapText="1"/>
    </xf>
    <xf numFmtId="3" fontId="18" fillId="0" borderId="0" xfId="0" applyNumberFormat="1" applyFont="1" applyAlignment="1">
      <alignment wrapText="1"/>
    </xf>
    <xf numFmtId="3" fontId="18" fillId="0" borderId="0" xfId="0" applyNumberFormat="1" applyFont="1" applyAlignment="1">
      <alignment horizontal="right" wrapText="1"/>
    </xf>
    <xf numFmtId="164" fontId="19" fillId="0" borderId="0" xfId="0" applyNumberFormat="1" applyFont="1"/>
    <xf numFmtId="164" fontId="18" fillId="0" borderId="0" xfId="0" applyNumberFormat="1" applyFont="1"/>
    <xf numFmtId="3" fontId="18" fillId="0" borderId="0" xfId="0" applyNumberFormat="1" applyFont="1"/>
    <xf numFmtId="164" fontId="18" fillId="0" borderId="0" xfId="0" applyNumberFormat="1" applyFont="1" applyAlignment="1">
      <alignment horizontal="right"/>
    </xf>
    <xf numFmtId="0" fontId="18" fillId="0" borderId="0" xfId="0" applyFont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right" wrapText="1"/>
    </xf>
    <xf numFmtId="0" fontId="20" fillId="0" borderId="0" xfId="0" applyFont="1" applyAlignment="1">
      <alignment horizontal="right" vertical="center" wrapText="1"/>
    </xf>
    <xf numFmtId="0" fontId="23" fillId="0" borderId="0" xfId="0" applyFont="1" applyAlignment="1">
      <alignment horizontal="center" vertical="center" wrapText="1"/>
    </xf>
    <xf numFmtId="164" fontId="23" fillId="0" borderId="10" xfId="0" applyNumberFormat="1" applyFont="1" applyBorder="1" applyAlignment="1">
      <alignment horizontal="center" vertical="center" wrapText="1"/>
    </xf>
    <xf numFmtId="164" fontId="23" fillId="0" borderId="11" xfId="0" applyNumberFormat="1" applyFont="1" applyBorder="1" applyAlignment="1">
      <alignment horizontal="center" vertical="center" wrapText="1"/>
    </xf>
    <xf numFmtId="164" fontId="23" fillId="0" borderId="12" xfId="0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164" fontId="23" fillId="0" borderId="13" xfId="0" applyNumberFormat="1" applyFont="1" applyBorder="1" applyAlignment="1">
      <alignment horizontal="center" vertical="center" wrapText="1"/>
    </xf>
    <xf numFmtId="164" fontId="23" fillId="0" borderId="14" xfId="0" applyNumberFormat="1" applyFont="1" applyBorder="1" applyAlignment="1">
      <alignment horizontal="center" vertical="center" wrapText="1"/>
    </xf>
    <xf numFmtId="3" fontId="23" fillId="0" borderId="12" xfId="0" applyNumberFormat="1" applyFont="1" applyBorder="1" applyAlignment="1">
      <alignment horizontal="center" vertical="center" wrapText="1"/>
    </xf>
    <xf numFmtId="0" fontId="20" fillId="0" borderId="0" xfId="0" applyFont="1"/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87"/>
  <sheetViews>
    <sheetView tabSelected="1" topLeftCell="A22" zoomScale="90" workbookViewId="0">
      <selection activeCell="K25" sqref="K25"/>
    </sheetView>
  </sheetViews>
  <sheetFormatPr defaultColWidth="6.42578125" defaultRowHeight="15" customHeight="1" x14ac:dyDescent="0.25"/>
  <cols>
    <col min="1" max="1" width="5.42578125" style="1" customWidth="1"/>
    <col min="2" max="6" width="4.42578125" style="1" customWidth="1"/>
    <col min="7" max="7" width="6.5703125" style="1" customWidth="1"/>
    <col min="8" max="8" width="6.140625" style="1" customWidth="1"/>
    <col min="9" max="9" width="75.5703125" style="1" customWidth="1"/>
    <col min="10" max="10" width="16.85546875" style="2" customWidth="1"/>
    <col min="11" max="11" width="16.85546875" style="1" customWidth="1"/>
    <col min="12" max="12" width="19" style="1" customWidth="1"/>
    <col min="13" max="13" width="6.42578125" style="1" customWidth="1"/>
    <col min="14" max="257" width="6.42578125" style="3" customWidth="1"/>
  </cols>
  <sheetData>
    <row r="1" spans="1:13" ht="24.75" customHeight="1" x14ac:dyDescent="0.25">
      <c r="J1" s="4"/>
      <c r="K1" s="4"/>
      <c r="L1" s="42" t="s">
        <v>0</v>
      </c>
      <c r="M1" s="42"/>
    </row>
    <row r="2" spans="1:13" ht="13.5" customHeight="1" x14ac:dyDescent="0.25">
      <c r="J2" s="4"/>
      <c r="K2" s="42" t="s">
        <v>1</v>
      </c>
      <c r="L2" s="42"/>
      <c r="M2" s="42"/>
    </row>
    <row r="3" spans="1:13" ht="13.5" customHeight="1" x14ac:dyDescent="0.25">
      <c r="J3" s="4"/>
      <c r="K3" s="42" t="s">
        <v>2</v>
      </c>
      <c r="L3" s="42"/>
      <c r="M3" s="42"/>
    </row>
    <row r="4" spans="1:13" ht="14.25" customHeight="1" x14ac:dyDescent="0.25">
      <c r="J4" s="4"/>
      <c r="K4" s="42" t="s">
        <v>3</v>
      </c>
      <c r="L4" s="42"/>
      <c r="M4" s="42"/>
    </row>
    <row r="5" spans="1:13" ht="15" customHeight="1" x14ac:dyDescent="0.25">
      <c r="J5" s="4"/>
      <c r="K5" s="42" t="s">
        <v>4</v>
      </c>
      <c r="L5" s="42"/>
      <c r="M5" s="42"/>
    </row>
    <row r="6" spans="1:13" ht="66.75" customHeight="1" x14ac:dyDescent="0.25">
      <c r="J6" s="43" t="s">
        <v>5</v>
      </c>
      <c r="K6" s="43"/>
      <c r="L6" s="43"/>
      <c r="M6" s="43"/>
    </row>
    <row r="7" spans="1:13" ht="9" customHeight="1" x14ac:dyDescent="0.25"/>
    <row r="8" spans="1:13" ht="13.5" customHeight="1" x14ac:dyDescent="0.25">
      <c r="J8" s="4"/>
      <c r="K8" s="42" t="s">
        <v>6</v>
      </c>
      <c r="L8" s="42"/>
      <c r="M8" s="42"/>
    </row>
    <row r="9" spans="1:13" ht="15" customHeight="1" x14ac:dyDescent="0.25">
      <c r="J9" s="4"/>
      <c r="K9" s="42" t="s">
        <v>1</v>
      </c>
      <c r="L9" s="42"/>
      <c r="M9" s="42"/>
    </row>
    <row r="10" spans="1:13" ht="17.25" customHeight="1" x14ac:dyDescent="0.25">
      <c r="J10" s="42" t="s">
        <v>2</v>
      </c>
      <c r="K10" s="42"/>
      <c r="L10" s="42"/>
      <c r="M10" s="42"/>
    </row>
    <row r="11" spans="1:13" ht="16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42" t="s">
        <v>3</v>
      </c>
      <c r="K11" s="42"/>
      <c r="L11" s="42"/>
      <c r="M11" s="42"/>
    </row>
    <row r="12" spans="1:13" ht="18.75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4"/>
      <c r="K12" s="42" t="s">
        <v>7</v>
      </c>
      <c r="L12" s="42"/>
      <c r="M12" s="42"/>
    </row>
    <row r="13" spans="1:13" ht="7.5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44" t="s">
        <v>8</v>
      </c>
      <c r="K13" s="44"/>
      <c r="L13" s="44"/>
      <c r="M13" s="44"/>
    </row>
    <row r="14" spans="1:13" ht="8.25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44"/>
      <c r="K14" s="44"/>
      <c r="L14" s="44"/>
      <c r="M14" s="44"/>
    </row>
    <row r="15" spans="1:13" ht="24.75" customHeight="1" x14ac:dyDescent="0.25">
      <c r="A15" s="6"/>
      <c r="B15" s="6"/>
      <c r="C15" s="6"/>
      <c r="D15" s="6"/>
      <c r="E15" s="6"/>
      <c r="F15" s="6"/>
      <c r="G15" s="6"/>
      <c r="H15" s="6"/>
      <c r="I15" s="7"/>
      <c r="J15" s="44"/>
      <c r="K15" s="44"/>
      <c r="L15" s="44"/>
      <c r="M15" s="44"/>
    </row>
    <row r="16" spans="1:13" ht="14.25" customHeight="1" x14ac:dyDescent="0.25">
      <c r="A16" s="8"/>
      <c r="B16" s="8"/>
      <c r="C16" s="8"/>
      <c r="D16" s="8"/>
      <c r="E16" s="8"/>
      <c r="F16" s="8"/>
      <c r="G16" s="8"/>
      <c r="H16" s="8"/>
      <c r="I16" s="7"/>
      <c r="J16" s="44"/>
      <c r="K16" s="44"/>
      <c r="L16" s="44"/>
      <c r="M16" s="44"/>
    </row>
    <row r="17" spans="1:13" ht="24.75" customHeight="1" x14ac:dyDescent="0.25">
      <c r="A17" s="8"/>
      <c r="B17" s="8"/>
      <c r="C17" s="8"/>
      <c r="D17" s="8"/>
      <c r="E17" s="8"/>
      <c r="F17" s="8"/>
      <c r="G17" s="8"/>
      <c r="H17" s="8"/>
      <c r="I17" s="7"/>
      <c r="J17" s="44" t="s">
        <v>9</v>
      </c>
      <c r="K17" s="44"/>
      <c r="L17" s="44"/>
      <c r="M17" s="44"/>
    </row>
    <row r="18" spans="1:13" ht="26.25" customHeight="1" x14ac:dyDescent="0.25">
      <c r="A18" s="8"/>
      <c r="B18" s="8"/>
      <c r="C18" s="8"/>
      <c r="D18" s="8"/>
      <c r="E18" s="8"/>
      <c r="F18" s="8"/>
      <c r="G18" s="8"/>
      <c r="H18" s="8"/>
      <c r="I18" s="7"/>
      <c r="J18" s="42" t="s">
        <v>10</v>
      </c>
      <c r="K18" s="42"/>
      <c r="L18" s="42"/>
      <c r="M18" s="42"/>
    </row>
    <row r="19" spans="1:13" ht="24.75" customHeight="1" x14ac:dyDescent="0.25"/>
    <row r="20" spans="1:13" ht="44.25" customHeight="1" x14ac:dyDescent="0.25">
      <c r="A20" s="45" t="s">
        <v>11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</row>
    <row r="21" spans="1:13" ht="12.75" customHeight="1" x14ac:dyDescent="0.25">
      <c r="A21" s="9"/>
      <c r="B21" s="9"/>
      <c r="C21" s="9"/>
      <c r="D21" s="9"/>
      <c r="E21" s="9"/>
      <c r="F21" s="9"/>
      <c r="G21" s="9"/>
      <c r="H21" s="9"/>
      <c r="I21" s="10"/>
      <c r="L21" s="11"/>
    </row>
    <row r="22" spans="1:13" ht="49.5" customHeight="1" x14ac:dyDescent="0.25">
      <c r="A22" s="46" t="s">
        <v>12</v>
      </c>
      <c r="B22" s="47"/>
      <c r="C22" s="47"/>
      <c r="D22" s="47"/>
      <c r="E22" s="47"/>
      <c r="F22" s="47"/>
      <c r="G22" s="47"/>
      <c r="H22" s="48"/>
      <c r="I22" s="49" t="s">
        <v>13</v>
      </c>
      <c r="J22" s="51" t="s">
        <v>14</v>
      </c>
      <c r="K22" s="46" t="s">
        <v>15</v>
      </c>
      <c r="L22" s="53"/>
    </row>
    <row r="23" spans="1:13" s="13" customFormat="1" ht="102.75" customHeight="1" x14ac:dyDescent="0.2">
      <c r="A23" s="14" t="s">
        <v>16</v>
      </c>
      <c r="B23" s="14" t="s">
        <v>17</v>
      </c>
      <c r="C23" s="14" t="s">
        <v>18</v>
      </c>
      <c r="D23" s="14" t="s">
        <v>19</v>
      </c>
      <c r="E23" s="14" t="s">
        <v>20</v>
      </c>
      <c r="F23" s="14" t="s">
        <v>21</v>
      </c>
      <c r="G23" s="14" t="s">
        <v>22</v>
      </c>
      <c r="H23" s="15" t="s">
        <v>23</v>
      </c>
      <c r="I23" s="50"/>
      <c r="J23" s="52"/>
      <c r="K23" s="12" t="s">
        <v>24</v>
      </c>
      <c r="L23" s="16" t="s">
        <v>25</v>
      </c>
    </row>
    <row r="24" spans="1:13" s="17" customFormat="1" ht="30" x14ac:dyDescent="0.25">
      <c r="A24" s="18"/>
      <c r="B24" s="18"/>
      <c r="C24" s="18"/>
      <c r="D24" s="18"/>
      <c r="E24" s="18"/>
      <c r="F24" s="18"/>
      <c r="G24" s="18"/>
      <c r="H24" s="19"/>
      <c r="I24" s="20" t="s">
        <v>26</v>
      </c>
      <c r="J24" s="21">
        <f>-J26</f>
        <v>-160441.64617000008</v>
      </c>
      <c r="K24" s="21">
        <f>-K26</f>
        <v>0</v>
      </c>
      <c r="L24" s="21">
        <f>-L26</f>
        <v>39262</v>
      </c>
      <c r="M24" s="22"/>
    </row>
    <row r="25" spans="1:13" s="17" customFormat="1" ht="45" customHeight="1" x14ac:dyDescent="0.25">
      <c r="A25" s="18"/>
      <c r="B25" s="18"/>
      <c r="C25" s="18"/>
      <c r="D25" s="18"/>
      <c r="E25" s="18"/>
      <c r="F25" s="18"/>
      <c r="G25" s="18"/>
      <c r="H25" s="19"/>
      <c r="I25" s="23" t="s">
        <v>27</v>
      </c>
      <c r="J25" s="21">
        <v>53.53</v>
      </c>
      <c r="K25" s="21"/>
      <c r="L25" s="21"/>
      <c r="M25" s="22"/>
    </row>
    <row r="26" spans="1:13" s="13" customFormat="1" ht="19.5" customHeight="1" x14ac:dyDescent="0.2">
      <c r="A26" s="24" t="s">
        <v>28</v>
      </c>
      <c r="B26" s="24" t="s">
        <v>29</v>
      </c>
      <c r="C26" s="24" t="s">
        <v>30</v>
      </c>
      <c r="D26" s="24" t="s">
        <v>30</v>
      </c>
      <c r="E26" s="24" t="s">
        <v>30</v>
      </c>
      <c r="F26" s="24" t="s">
        <v>30</v>
      </c>
      <c r="G26" s="24" t="s">
        <v>31</v>
      </c>
      <c r="H26" s="25" t="s">
        <v>32</v>
      </c>
      <c r="I26" s="26" t="s">
        <v>33</v>
      </c>
      <c r="J26" s="21">
        <f>J27+J32+J39</f>
        <v>160441.64617000008</v>
      </c>
      <c r="K26" s="21">
        <f>K27+K32+K39</f>
        <v>0</v>
      </c>
      <c r="L26" s="21">
        <f>L27+L32+L39</f>
        <v>-39262</v>
      </c>
    </row>
    <row r="27" spans="1:13" s="13" customFormat="1" ht="21" customHeight="1" x14ac:dyDescent="0.2">
      <c r="A27" s="24" t="s">
        <v>28</v>
      </c>
      <c r="B27" s="24" t="s">
        <v>29</v>
      </c>
      <c r="C27" s="24" t="s">
        <v>34</v>
      </c>
      <c r="D27" s="24" t="s">
        <v>30</v>
      </c>
      <c r="E27" s="24" t="s">
        <v>30</v>
      </c>
      <c r="F27" s="24" t="s">
        <v>30</v>
      </c>
      <c r="G27" s="24" t="s">
        <v>31</v>
      </c>
      <c r="H27" s="25" t="s">
        <v>32</v>
      </c>
      <c r="I27" s="26" t="s">
        <v>35</v>
      </c>
      <c r="J27" s="21">
        <f>J30+J29</f>
        <v>0</v>
      </c>
      <c r="K27" s="21">
        <f>K30+K29</f>
        <v>19338</v>
      </c>
      <c r="L27" s="21">
        <f>L30+L29</f>
        <v>-19338</v>
      </c>
    </row>
    <row r="28" spans="1:13" s="13" customFormat="1" ht="33.75" customHeight="1" x14ac:dyDescent="0.2">
      <c r="A28" s="27" t="s">
        <v>28</v>
      </c>
      <c r="B28" s="27" t="s">
        <v>29</v>
      </c>
      <c r="C28" s="27" t="s">
        <v>34</v>
      </c>
      <c r="D28" s="27" t="s">
        <v>30</v>
      </c>
      <c r="E28" s="27" t="s">
        <v>30</v>
      </c>
      <c r="F28" s="27" t="s">
        <v>30</v>
      </c>
      <c r="G28" s="27" t="s">
        <v>31</v>
      </c>
      <c r="H28" s="28" t="s">
        <v>36</v>
      </c>
      <c r="I28" s="29" t="s">
        <v>37</v>
      </c>
      <c r="J28" s="30">
        <f>J29</f>
        <v>0</v>
      </c>
      <c r="K28" s="30">
        <f>K29</f>
        <v>19338</v>
      </c>
      <c r="L28" s="30">
        <f>L29</f>
        <v>0</v>
      </c>
    </row>
    <row r="29" spans="1:13" s="13" customFormat="1" ht="28.5" x14ac:dyDescent="0.2">
      <c r="A29" s="27" t="s">
        <v>28</v>
      </c>
      <c r="B29" s="27" t="s">
        <v>29</v>
      </c>
      <c r="C29" s="27" t="s">
        <v>34</v>
      </c>
      <c r="D29" s="27" t="s">
        <v>30</v>
      </c>
      <c r="E29" s="27" t="s">
        <v>30</v>
      </c>
      <c r="F29" s="27" t="s">
        <v>38</v>
      </c>
      <c r="G29" s="27" t="s">
        <v>31</v>
      </c>
      <c r="H29" s="28" t="s">
        <v>39</v>
      </c>
      <c r="I29" s="29" t="s">
        <v>40</v>
      </c>
      <c r="J29" s="30">
        <v>0</v>
      </c>
      <c r="K29" s="30">
        <v>19338</v>
      </c>
      <c r="L29" s="30">
        <v>0</v>
      </c>
    </row>
    <row r="30" spans="1:13" s="13" customFormat="1" ht="28.5" x14ac:dyDescent="0.2">
      <c r="A30" s="27" t="s">
        <v>28</v>
      </c>
      <c r="B30" s="27" t="s">
        <v>29</v>
      </c>
      <c r="C30" s="27" t="s">
        <v>34</v>
      </c>
      <c r="D30" s="27" t="s">
        <v>30</v>
      </c>
      <c r="E30" s="27" t="s">
        <v>30</v>
      </c>
      <c r="F30" s="27" t="s">
        <v>30</v>
      </c>
      <c r="G30" s="27" t="s">
        <v>31</v>
      </c>
      <c r="H30" s="28" t="s">
        <v>41</v>
      </c>
      <c r="I30" s="29" t="s">
        <v>42</v>
      </c>
      <c r="J30" s="30">
        <f>J31</f>
        <v>0</v>
      </c>
      <c r="K30" s="30">
        <f>K31</f>
        <v>0</v>
      </c>
      <c r="L30" s="30">
        <f>L31</f>
        <v>-19338</v>
      </c>
    </row>
    <row r="31" spans="1:13" s="13" customFormat="1" ht="28.5" x14ac:dyDescent="0.2">
      <c r="A31" s="27" t="s">
        <v>28</v>
      </c>
      <c r="B31" s="27" t="s">
        <v>29</v>
      </c>
      <c r="C31" s="27" t="s">
        <v>34</v>
      </c>
      <c r="D31" s="27" t="s">
        <v>30</v>
      </c>
      <c r="E31" s="27" t="s">
        <v>30</v>
      </c>
      <c r="F31" s="27" t="s">
        <v>38</v>
      </c>
      <c r="G31" s="27" t="s">
        <v>31</v>
      </c>
      <c r="H31" s="28" t="s">
        <v>43</v>
      </c>
      <c r="I31" s="29" t="s">
        <v>44</v>
      </c>
      <c r="J31" s="30">
        <v>0</v>
      </c>
      <c r="K31" s="30">
        <v>0</v>
      </c>
      <c r="L31" s="30">
        <v>-19338</v>
      </c>
    </row>
    <row r="32" spans="1:13" s="13" customFormat="1" ht="30" x14ac:dyDescent="0.2">
      <c r="A32" s="24" t="s">
        <v>28</v>
      </c>
      <c r="B32" s="24" t="s">
        <v>29</v>
      </c>
      <c r="C32" s="24" t="s">
        <v>45</v>
      </c>
      <c r="D32" s="24" t="s">
        <v>29</v>
      </c>
      <c r="E32" s="24" t="s">
        <v>30</v>
      </c>
      <c r="F32" s="24" t="s">
        <v>30</v>
      </c>
      <c r="G32" s="24" t="s">
        <v>31</v>
      </c>
      <c r="H32" s="25" t="s">
        <v>32</v>
      </c>
      <c r="I32" s="26" t="s">
        <v>46</v>
      </c>
      <c r="J32" s="21">
        <f>J33+J36</f>
        <v>-19338</v>
      </c>
      <c r="K32" s="21">
        <f>K33+K36</f>
        <v>-19338</v>
      </c>
      <c r="L32" s="21">
        <f>L33+L36</f>
        <v>-19924</v>
      </c>
    </row>
    <row r="33" spans="1:257" s="13" customFormat="1" ht="28.5" x14ac:dyDescent="0.2">
      <c r="A33" s="27" t="s">
        <v>28</v>
      </c>
      <c r="B33" s="27" t="s">
        <v>29</v>
      </c>
      <c r="C33" s="27" t="s">
        <v>45</v>
      </c>
      <c r="D33" s="27" t="s">
        <v>29</v>
      </c>
      <c r="E33" s="27" t="s">
        <v>30</v>
      </c>
      <c r="F33" s="27" t="s">
        <v>30</v>
      </c>
      <c r="G33" s="27" t="s">
        <v>31</v>
      </c>
      <c r="H33" s="28" t="s">
        <v>36</v>
      </c>
      <c r="I33" s="29" t="s">
        <v>47</v>
      </c>
      <c r="J33" s="30">
        <f>J34+J35</f>
        <v>0</v>
      </c>
      <c r="K33" s="30">
        <f>K34</f>
        <v>0</v>
      </c>
      <c r="L33" s="30">
        <f>L34</f>
        <v>0</v>
      </c>
    </row>
    <row r="34" spans="1:257" s="13" customFormat="1" ht="42.75" x14ac:dyDescent="0.2">
      <c r="A34" s="27" t="s">
        <v>28</v>
      </c>
      <c r="B34" s="27" t="s">
        <v>29</v>
      </c>
      <c r="C34" s="27" t="s">
        <v>45</v>
      </c>
      <c r="D34" s="27" t="s">
        <v>29</v>
      </c>
      <c r="E34" s="27" t="s">
        <v>30</v>
      </c>
      <c r="F34" s="27" t="s">
        <v>38</v>
      </c>
      <c r="G34" s="27" t="s">
        <v>48</v>
      </c>
      <c r="H34" s="28" t="s">
        <v>39</v>
      </c>
      <c r="I34" s="29" t="s">
        <v>49</v>
      </c>
      <c r="J34" s="30">
        <v>0</v>
      </c>
      <c r="K34" s="30">
        <v>0</v>
      </c>
      <c r="L34" s="30">
        <v>0</v>
      </c>
    </row>
    <row r="35" spans="1:257" s="13" customFormat="1" ht="60.75" customHeight="1" x14ac:dyDescent="0.2">
      <c r="A35" s="27" t="s">
        <v>28</v>
      </c>
      <c r="B35" s="27" t="s">
        <v>29</v>
      </c>
      <c r="C35" s="27" t="s">
        <v>45</v>
      </c>
      <c r="D35" s="27" t="s">
        <v>29</v>
      </c>
      <c r="E35" s="27" t="s">
        <v>30</v>
      </c>
      <c r="F35" s="27" t="s">
        <v>38</v>
      </c>
      <c r="G35" s="27" t="s">
        <v>50</v>
      </c>
      <c r="H35" s="28" t="s">
        <v>39</v>
      </c>
      <c r="I35" s="29" t="s">
        <v>51</v>
      </c>
      <c r="J35" s="30">
        <v>0</v>
      </c>
      <c r="K35" s="30">
        <v>0</v>
      </c>
      <c r="L35" s="30">
        <v>0</v>
      </c>
    </row>
    <row r="36" spans="1:257" s="13" customFormat="1" ht="42.75" x14ac:dyDescent="0.2">
      <c r="A36" s="27" t="s">
        <v>28</v>
      </c>
      <c r="B36" s="27" t="s">
        <v>29</v>
      </c>
      <c r="C36" s="27" t="s">
        <v>45</v>
      </c>
      <c r="D36" s="27" t="s">
        <v>29</v>
      </c>
      <c r="E36" s="27" t="s">
        <v>30</v>
      </c>
      <c r="F36" s="27" t="s">
        <v>30</v>
      </c>
      <c r="G36" s="27" t="s">
        <v>31</v>
      </c>
      <c r="H36" s="28" t="s">
        <v>41</v>
      </c>
      <c r="I36" s="29" t="s">
        <v>52</v>
      </c>
      <c r="J36" s="30">
        <f>J37+J38</f>
        <v>-19338</v>
      </c>
      <c r="K36" s="30">
        <f>K37</f>
        <v>-19338</v>
      </c>
      <c r="L36" s="30">
        <f>L37</f>
        <v>-19924</v>
      </c>
    </row>
    <row r="37" spans="1:257" s="13" customFormat="1" ht="42.75" x14ac:dyDescent="0.2">
      <c r="A37" s="27" t="s">
        <v>28</v>
      </c>
      <c r="B37" s="27" t="s">
        <v>29</v>
      </c>
      <c r="C37" s="27" t="s">
        <v>45</v>
      </c>
      <c r="D37" s="27" t="s">
        <v>29</v>
      </c>
      <c r="E37" s="27" t="s">
        <v>30</v>
      </c>
      <c r="F37" s="27" t="s">
        <v>38</v>
      </c>
      <c r="G37" s="27" t="s">
        <v>48</v>
      </c>
      <c r="H37" s="28" t="s">
        <v>43</v>
      </c>
      <c r="I37" s="29" t="s">
        <v>53</v>
      </c>
      <c r="J37" s="30">
        <v>-19338</v>
      </c>
      <c r="K37" s="30">
        <v>-19338</v>
      </c>
      <c r="L37" s="30">
        <v>-19924</v>
      </c>
    </row>
    <row r="38" spans="1:257" s="13" customFormat="1" ht="57" x14ac:dyDescent="0.2">
      <c r="A38" s="27" t="s">
        <v>28</v>
      </c>
      <c r="B38" s="27" t="s">
        <v>29</v>
      </c>
      <c r="C38" s="27" t="s">
        <v>45</v>
      </c>
      <c r="D38" s="27" t="s">
        <v>29</v>
      </c>
      <c r="E38" s="27" t="s">
        <v>30</v>
      </c>
      <c r="F38" s="27" t="s">
        <v>38</v>
      </c>
      <c r="G38" s="27" t="s">
        <v>50</v>
      </c>
      <c r="H38" s="28" t="s">
        <v>43</v>
      </c>
      <c r="I38" s="29" t="s">
        <v>54</v>
      </c>
      <c r="J38" s="30">
        <v>0</v>
      </c>
      <c r="K38" s="30">
        <v>0</v>
      </c>
      <c r="L38" s="30">
        <v>0</v>
      </c>
    </row>
    <row r="39" spans="1:257" s="13" customFormat="1" ht="22.5" customHeight="1" x14ac:dyDescent="0.2">
      <c r="A39" s="24" t="s">
        <v>28</v>
      </c>
      <c r="B39" s="24" t="s">
        <v>29</v>
      </c>
      <c r="C39" s="24" t="s">
        <v>55</v>
      </c>
      <c r="D39" s="24" t="s">
        <v>30</v>
      </c>
      <c r="E39" s="24" t="s">
        <v>30</v>
      </c>
      <c r="F39" s="24" t="s">
        <v>30</v>
      </c>
      <c r="G39" s="24" t="s">
        <v>31</v>
      </c>
      <c r="H39" s="25" t="s">
        <v>32</v>
      </c>
      <c r="I39" s="26" t="s">
        <v>56</v>
      </c>
      <c r="J39" s="21">
        <f>J43+J47</f>
        <v>179779.64617000008</v>
      </c>
      <c r="K39" s="21">
        <f>K43+K47</f>
        <v>0</v>
      </c>
      <c r="L39" s="21">
        <f>L43+L47</f>
        <v>0</v>
      </c>
    </row>
    <row r="40" spans="1:257" s="13" customFormat="1" ht="22.5" customHeight="1" x14ac:dyDescent="0.2">
      <c r="A40" s="27" t="s">
        <v>28</v>
      </c>
      <c r="B40" s="27" t="s">
        <v>29</v>
      </c>
      <c r="C40" s="27" t="s">
        <v>55</v>
      </c>
      <c r="D40" s="27" t="s">
        <v>30</v>
      </c>
      <c r="E40" s="27" t="s">
        <v>30</v>
      </c>
      <c r="F40" s="27" t="s">
        <v>30</v>
      </c>
      <c r="G40" s="27" t="s">
        <v>31</v>
      </c>
      <c r="H40" s="28" t="s">
        <v>57</v>
      </c>
      <c r="I40" s="29" t="s">
        <v>58</v>
      </c>
      <c r="J40" s="30">
        <f t="shared" ref="J40:J46" si="0">J41</f>
        <v>-2681501.1790100001</v>
      </c>
      <c r="K40" s="30">
        <f t="shared" ref="K40:K46" si="1">K41</f>
        <v>-2271731.08445</v>
      </c>
      <c r="L40" s="30">
        <f t="shared" ref="L40:L46" si="2">L41</f>
        <v>-2146546.7927299999</v>
      </c>
    </row>
    <row r="41" spans="1:257" s="13" customFormat="1" ht="22.5" customHeight="1" x14ac:dyDescent="0.2">
      <c r="A41" s="27" t="s">
        <v>28</v>
      </c>
      <c r="B41" s="27" t="s">
        <v>29</v>
      </c>
      <c r="C41" s="27" t="s">
        <v>55</v>
      </c>
      <c r="D41" s="27" t="s">
        <v>34</v>
      </c>
      <c r="E41" s="27" t="s">
        <v>30</v>
      </c>
      <c r="F41" s="27" t="s">
        <v>30</v>
      </c>
      <c r="G41" s="27" t="s">
        <v>31</v>
      </c>
      <c r="H41" s="28" t="s">
        <v>57</v>
      </c>
      <c r="I41" s="29" t="s">
        <v>59</v>
      </c>
      <c r="J41" s="30">
        <f t="shared" si="0"/>
        <v>-2681501.1790100001</v>
      </c>
      <c r="K41" s="30">
        <f t="shared" si="1"/>
        <v>-2271731.08445</v>
      </c>
      <c r="L41" s="30">
        <f t="shared" si="2"/>
        <v>-2146546.7927299999</v>
      </c>
    </row>
    <row r="42" spans="1:257" s="13" customFormat="1" ht="22.5" customHeight="1" x14ac:dyDescent="0.2">
      <c r="A42" s="27" t="s">
        <v>28</v>
      </c>
      <c r="B42" s="27" t="s">
        <v>29</v>
      </c>
      <c r="C42" s="27" t="s">
        <v>55</v>
      </c>
      <c r="D42" s="27" t="s">
        <v>34</v>
      </c>
      <c r="E42" s="27" t="s">
        <v>29</v>
      </c>
      <c r="F42" s="27" t="s">
        <v>30</v>
      </c>
      <c r="G42" s="27" t="s">
        <v>31</v>
      </c>
      <c r="H42" s="28" t="s">
        <v>60</v>
      </c>
      <c r="I42" s="29" t="s">
        <v>61</v>
      </c>
      <c r="J42" s="30">
        <f t="shared" si="0"/>
        <v>-2681501.1790100001</v>
      </c>
      <c r="K42" s="30">
        <f t="shared" si="1"/>
        <v>-2271731.08445</v>
      </c>
      <c r="L42" s="30">
        <f t="shared" si="2"/>
        <v>-2146546.7927299999</v>
      </c>
    </row>
    <row r="43" spans="1:257" s="13" customFormat="1" ht="18" customHeight="1" x14ac:dyDescent="0.25">
      <c r="A43" s="27" t="s">
        <v>28</v>
      </c>
      <c r="B43" s="27" t="s">
        <v>29</v>
      </c>
      <c r="C43" s="27" t="s">
        <v>55</v>
      </c>
      <c r="D43" s="27" t="s">
        <v>34</v>
      </c>
      <c r="E43" s="27" t="s">
        <v>29</v>
      </c>
      <c r="F43" s="27" t="s">
        <v>38</v>
      </c>
      <c r="G43" s="27" t="s">
        <v>31</v>
      </c>
      <c r="H43" s="28" t="s">
        <v>60</v>
      </c>
      <c r="I43" s="29" t="s">
        <v>62</v>
      </c>
      <c r="J43" s="30">
        <v>-2681501.1790100001</v>
      </c>
      <c r="K43" s="30">
        <v>-2271731.08445</v>
      </c>
      <c r="L43" s="30">
        <f>-2146444.764+0.07065+141.90062-244</f>
        <v>-2146546.7927299999</v>
      </c>
      <c r="M43" s="1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  <c r="IK43" s="3"/>
      <c r="IL43" s="3"/>
      <c r="IM43" s="3"/>
      <c r="IN43" s="3"/>
      <c r="IO43" s="3"/>
      <c r="IP43" s="3"/>
      <c r="IQ43" s="3"/>
      <c r="IR43" s="3"/>
      <c r="IS43" s="3"/>
      <c r="IT43" s="3"/>
      <c r="IU43" s="3"/>
      <c r="IV43" s="3"/>
      <c r="IW43" s="3"/>
    </row>
    <row r="44" spans="1:257" s="13" customFormat="1" ht="18" customHeight="1" x14ac:dyDescent="0.2">
      <c r="A44" s="27" t="s">
        <v>28</v>
      </c>
      <c r="B44" s="27" t="s">
        <v>29</v>
      </c>
      <c r="C44" s="27" t="s">
        <v>55</v>
      </c>
      <c r="D44" s="27" t="s">
        <v>30</v>
      </c>
      <c r="E44" s="27" t="s">
        <v>30</v>
      </c>
      <c r="F44" s="27" t="s">
        <v>30</v>
      </c>
      <c r="G44" s="27" t="s">
        <v>31</v>
      </c>
      <c r="H44" s="28" t="s">
        <v>63</v>
      </c>
      <c r="I44" s="29" t="s">
        <v>64</v>
      </c>
      <c r="J44" s="30">
        <f t="shared" si="0"/>
        <v>2861280.8251800002</v>
      </c>
      <c r="K44" s="30">
        <f t="shared" si="1"/>
        <v>2271731.08445</v>
      </c>
      <c r="L44" s="30">
        <f t="shared" si="2"/>
        <v>2146546.7927299999</v>
      </c>
    </row>
    <row r="45" spans="1:257" s="13" customFormat="1" ht="18" customHeight="1" x14ac:dyDescent="0.2">
      <c r="A45" s="27" t="s">
        <v>28</v>
      </c>
      <c r="B45" s="27" t="s">
        <v>29</v>
      </c>
      <c r="C45" s="27" t="s">
        <v>55</v>
      </c>
      <c r="D45" s="27" t="s">
        <v>34</v>
      </c>
      <c r="E45" s="27" t="s">
        <v>30</v>
      </c>
      <c r="F45" s="27" t="s">
        <v>30</v>
      </c>
      <c r="G45" s="27" t="s">
        <v>31</v>
      </c>
      <c r="H45" s="28" t="s">
        <v>63</v>
      </c>
      <c r="I45" s="29" t="s">
        <v>65</v>
      </c>
      <c r="J45" s="30">
        <f t="shared" si="0"/>
        <v>2861280.8251800002</v>
      </c>
      <c r="K45" s="30">
        <f t="shared" si="1"/>
        <v>2271731.08445</v>
      </c>
      <c r="L45" s="30">
        <f t="shared" si="2"/>
        <v>2146546.7927299999</v>
      </c>
    </row>
    <row r="46" spans="1:257" s="13" customFormat="1" ht="18" customHeight="1" x14ac:dyDescent="0.2">
      <c r="A46" s="27" t="s">
        <v>28</v>
      </c>
      <c r="B46" s="27" t="s">
        <v>29</v>
      </c>
      <c r="C46" s="27" t="s">
        <v>55</v>
      </c>
      <c r="D46" s="27" t="s">
        <v>34</v>
      </c>
      <c r="E46" s="27" t="s">
        <v>29</v>
      </c>
      <c r="F46" s="27" t="s">
        <v>30</v>
      </c>
      <c r="G46" s="27" t="s">
        <v>31</v>
      </c>
      <c r="H46" s="28" t="s">
        <v>66</v>
      </c>
      <c r="I46" s="29" t="s">
        <v>67</v>
      </c>
      <c r="J46" s="30">
        <f t="shared" si="0"/>
        <v>2861280.8251800002</v>
      </c>
      <c r="K46" s="30">
        <f t="shared" si="1"/>
        <v>2271731.08445</v>
      </c>
      <c r="L46" s="30">
        <f t="shared" si="2"/>
        <v>2146546.7927299999</v>
      </c>
    </row>
    <row r="47" spans="1:257" s="13" customFormat="1" ht="24.75" customHeight="1" x14ac:dyDescent="0.2">
      <c r="A47" s="27" t="s">
        <v>28</v>
      </c>
      <c r="B47" s="27" t="s">
        <v>29</v>
      </c>
      <c r="C47" s="27" t="s">
        <v>55</v>
      </c>
      <c r="D47" s="27" t="s">
        <v>34</v>
      </c>
      <c r="E47" s="27" t="s">
        <v>29</v>
      </c>
      <c r="F47" s="27" t="s">
        <v>38</v>
      </c>
      <c r="G47" s="27" t="s">
        <v>31</v>
      </c>
      <c r="H47" s="28" t="s">
        <v>66</v>
      </c>
      <c r="I47" s="29" t="s">
        <v>68</v>
      </c>
      <c r="J47" s="30">
        <f>2841942.82518+19338</f>
        <v>2861280.8251800002</v>
      </c>
      <c r="K47" s="30">
        <v>2271731.08445</v>
      </c>
      <c r="L47" s="30">
        <f>2146444.764-0.07065-141.90062+244</f>
        <v>2146546.7927299999</v>
      </c>
    </row>
    <row r="48" spans="1:257" x14ac:dyDescent="0.25">
      <c r="A48" s="31"/>
      <c r="B48" s="31"/>
      <c r="C48" s="31"/>
      <c r="D48" s="31"/>
      <c r="E48" s="31"/>
      <c r="F48" s="31"/>
      <c r="G48" s="31"/>
      <c r="H48" s="32"/>
      <c r="I48" s="33"/>
      <c r="J48" s="34"/>
      <c r="L48" s="35" t="s">
        <v>69</v>
      </c>
    </row>
    <row r="49" spans="1:13" x14ac:dyDescent="0.25">
      <c r="A49" s="31"/>
      <c r="B49" s="31"/>
      <c r="C49" s="31"/>
      <c r="D49" s="31"/>
      <c r="E49" s="31"/>
      <c r="F49" s="31"/>
      <c r="G49" s="31"/>
      <c r="H49" s="32"/>
      <c r="I49" s="33"/>
      <c r="J49" s="34"/>
      <c r="L49" s="36"/>
    </row>
    <row r="50" spans="1:13" ht="14.25" customHeight="1" x14ac:dyDescent="0.25">
      <c r="A50" s="31"/>
      <c r="B50" s="31"/>
      <c r="C50" s="31"/>
      <c r="D50" s="31"/>
      <c r="E50" s="31"/>
      <c r="F50" s="31"/>
      <c r="G50" s="31"/>
      <c r="H50" s="32"/>
      <c r="I50" s="33"/>
      <c r="J50" s="34"/>
    </row>
    <row r="51" spans="1:13" s="37" customFormat="1" ht="7.5" hidden="1" customHeight="1" x14ac:dyDescent="0.25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38"/>
      <c r="L51" s="39"/>
      <c r="M51" s="38"/>
    </row>
    <row r="52" spans="1:13" s="37" customFormat="1" x14ac:dyDescent="0.25">
      <c r="A52" s="1"/>
      <c r="B52" s="1"/>
      <c r="C52" s="1"/>
      <c r="D52" s="1"/>
      <c r="E52" s="1"/>
      <c r="F52" s="1"/>
      <c r="G52" s="1"/>
      <c r="H52" s="38"/>
      <c r="I52" s="38"/>
      <c r="J52" s="40"/>
      <c r="K52" s="38"/>
      <c r="L52" s="39"/>
      <c r="M52" s="38"/>
    </row>
    <row r="53" spans="1:13" s="37" customFormat="1" x14ac:dyDescent="0.25">
      <c r="A53" s="1"/>
      <c r="B53" s="1"/>
      <c r="C53" s="1"/>
      <c r="D53" s="1"/>
      <c r="E53" s="1"/>
      <c r="F53" s="1"/>
      <c r="G53" s="1"/>
      <c r="H53" s="38"/>
      <c r="I53" s="38"/>
      <c r="J53" s="40"/>
      <c r="K53" s="38"/>
      <c r="L53" s="39"/>
      <c r="M53" s="38"/>
    </row>
    <row r="54" spans="1:13" s="37" customFormat="1" x14ac:dyDescent="0.25">
      <c r="A54" s="1"/>
      <c r="B54" s="1"/>
      <c r="C54" s="1"/>
      <c r="D54" s="1"/>
      <c r="E54" s="1"/>
      <c r="F54" s="1"/>
      <c r="G54" s="1"/>
      <c r="H54" s="38"/>
      <c r="I54" s="38"/>
      <c r="J54" s="40"/>
      <c r="K54" s="38"/>
      <c r="L54" s="39"/>
      <c r="M54" s="38"/>
    </row>
    <row r="55" spans="1:13" s="37" customFormat="1" x14ac:dyDescent="0.25">
      <c r="A55" s="1"/>
      <c r="B55" s="1"/>
      <c r="C55" s="1"/>
      <c r="D55" s="1"/>
      <c r="E55" s="1"/>
      <c r="F55" s="1"/>
      <c r="G55" s="1"/>
      <c r="H55" s="38"/>
      <c r="I55" s="38"/>
      <c r="J55" s="40"/>
      <c r="K55" s="38"/>
      <c r="L55" s="39"/>
      <c r="M55" s="38"/>
    </row>
    <row r="56" spans="1:13" s="37" customFormat="1" x14ac:dyDescent="0.25">
      <c r="A56" s="1"/>
      <c r="B56" s="1"/>
      <c r="C56" s="1"/>
      <c r="D56" s="1"/>
      <c r="E56" s="1"/>
      <c r="F56" s="1"/>
      <c r="G56" s="1"/>
      <c r="H56" s="38"/>
      <c r="I56" s="38"/>
      <c r="J56" s="40"/>
      <c r="K56" s="38"/>
      <c r="L56" s="39"/>
      <c r="M56" s="38"/>
    </row>
    <row r="57" spans="1:13" s="37" customFormat="1" x14ac:dyDescent="0.25">
      <c r="A57" s="1"/>
      <c r="B57" s="1"/>
      <c r="C57" s="1"/>
      <c r="D57" s="1"/>
      <c r="E57" s="1"/>
      <c r="F57" s="1"/>
      <c r="G57" s="1"/>
      <c r="H57" s="38"/>
      <c r="I57" s="38"/>
      <c r="J57" s="40"/>
      <c r="K57" s="38"/>
      <c r="L57" s="39"/>
      <c r="M57" s="38"/>
    </row>
    <row r="58" spans="1:13" s="37" customFormat="1" x14ac:dyDescent="0.25">
      <c r="A58" s="1"/>
      <c r="B58" s="1"/>
      <c r="C58" s="1"/>
      <c r="D58" s="1"/>
      <c r="E58" s="1"/>
      <c r="F58" s="1"/>
      <c r="G58" s="1"/>
      <c r="H58" s="38"/>
      <c r="I58" s="38"/>
      <c r="J58" s="40"/>
      <c r="K58" s="38"/>
      <c r="L58" s="39"/>
      <c r="M58" s="38"/>
    </row>
    <row r="59" spans="1:13" s="37" customFormat="1" x14ac:dyDescent="0.25">
      <c r="A59" s="1"/>
      <c r="B59" s="1"/>
      <c r="C59" s="1"/>
      <c r="D59" s="1"/>
      <c r="E59" s="1"/>
      <c r="F59" s="1"/>
      <c r="G59" s="1"/>
      <c r="H59" s="38"/>
      <c r="I59" s="38"/>
      <c r="J59" s="40"/>
      <c r="K59" s="38"/>
      <c r="L59" s="39"/>
      <c r="M59" s="38"/>
    </row>
    <row r="60" spans="1:13" s="37" customFormat="1" x14ac:dyDescent="0.25">
      <c r="A60" s="1"/>
      <c r="B60" s="1"/>
      <c r="C60" s="1"/>
      <c r="D60" s="1"/>
      <c r="E60" s="1"/>
      <c r="F60" s="1"/>
      <c r="G60" s="1"/>
      <c r="H60" s="38"/>
      <c r="I60" s="38"/>
      <c r="J60" s="40"/>
      <c r="K60" s="38"/>
      <c r="L60" s="39"/>
      <c r="M60" s="38"/>
    </row>
    <row r="61" spans="1:13" s="37" customFormat="1" x14ac:dyDescent="0.25">
      <c r="A61" s="1"/>
      <c r="B61" s="1"/>
      <c r="C61" s="1"/>
      <c r="D61" s="1"/>
      <c r="E61" s="1"/>
      <c r="F61" s="1"/>
      <c r="G61" s="1"/>
      <c r="H61" s="38"/>
      <c r="I61" s="38"/>
      <c r="J61" s="40"/>
      <c r="K61" s="38"/>
      <c r="L61" s="39"/>
      <c r="M61" s="38"/>
    </row>
    <row r="62" spans="1:13" s="37" customFormat="1" x14ac:dyDescent="0.25">
      <c r="A62" s="1"/>
      <c r="B62" s="1"/>
      <c r="C62" s="1"/>
      <c r="D62" s="1"/>
      <c r="E62" s="1"/>
      <c r="F62" s="1"/>
      <c r="G62" s="1"/>
      <c r="H62" s="38"/>
      <c r="I62" s="38"/>
      <c r="J62" s="40"/>
      <c r="K62" s="38"/>
      <c r="L62" s="39"/>
      <c r="M62" s="38"/>
    </row>
    <row r="63" spans="1:13" s="37" customFormat="1" x14ac:dyDescent="0.25">
      <c r="A63" s="1"/>
      <c r="B63" s="1"/>
      <c r="C63" s="1"/>
      <c r="D63" s="1"/>
      <c r="E63" s="1"/>
      <c r="F63" s="1"/>
      <c r="G63" s="1"/>
      <c r="H63" s="38"/>
      <c r="I63" s="38"/>
      <c r="J63" s="40"/>
      <c r="K63" s="38"/>
      <c r="L63" s="39"/>
      <c r="M63" s="38"/>
    </row>
    <row r="64" spans="1:13" s="37" customFormat="1" x14ac:dyDescent="0.25">
      <c r="A64" s="1"/>
      <c r="B64" s="1"/>
      <c r="C64" s="1"/>
      <c r="D64" s="1"/>
      <c r="E64" s="1"/>
      <c r="F64" s="1"/>
      <c r="G64" s="1"/>
      <c r="H64" s="38"/>
      <c r="I64" s="38"/>
      <c r="J64" s="40"/>
      <c r="K64" s="38"/>
      <c r="L64" s="39"/>
      <c r="M64" s="38"/>
    </row>
    <row r="65" spans="1:13" s="37" customFormat="1" x14ac:dyDescent="0.25">
      <c r="A65" s="1"/>
      <c r="B65" s="1"/>
      <c r="C65" s="1"/>
      <c r="D65" s="1"/>
      <c r="E65" s="1"/>
      <c r="F65" s="1"/>
      <c r="G65" s="1"/>
      <c r="H65" s="38"/>
      <c r="I65" s="41"/>
      <c r="J65" s="40"/>
      <c r="K65" s="38"/>
      <c r="L65" s="39"/>
      <c r="M65" s="38"/>
    </row>
    <row r="66" spans="1:13" s="37" customFormat="1" x14ac:dyDescent="0.25">
      <c r="A66" s="1"/>
      <c r="B66" s="1"/>
      <c r="C66" s="1"/>
      <c r="D66" s="1"/>
      <c r="E66" s="1"/>
      <c r="F66" s="1"/>
      <c r="G66" s="1"/>
      <c r="H66" s="38"/>
      <c r="I66" s="38"/>
      <c r="J66" s="40"/>
      <c r="K66" s="38"/>
      <c r="L66" s="39"/>
      <c r="M66" s="38"/>
    </row>
    <row r="67" spans="1:13" s="37" customFormat="1" x14ac:dyDescent="0.25">
      <c r="A67" s="1"/>
      <c r="B67" s="1"/>
      <c r="C67" s="1"/>
      <c r="D67" s="1"/>
      <c r="E67" s="1"/>
      <c r="F67" s="1"/>
      <c r="G67" s="1"/>
      <c r="H67" s="38"/>
      <c r="I67" s="38"/>
      <c r="J67" s="40"/>
      <c r="K67" s="38"/>
      <c r="L67" s="39"/>
      <c r="M67" s="38"/>
    </row>
    <row r="68" spans="1:13" s="37" customFormat="1" x14ac:dyDescent="0.25">
      <c r="A68" s="1"/>
      <c r="B68" s="1"/>
      <c r="C68" s="1"/>
      <c r="D68" s="1"/>
      <c r="E68" s="1"/>
      <c r="F68" s="1"/>
      <c r="G68" s="1"/>
      <c r="H68" s="38"/>
      <c r="I68" s="38"/>
      <c r="J68" s="40"/>
      <c r="K68" s="38"/>
      <c r="L68" s="39"/>
      <c r="M68" s="38"/>
    </row>
    <row r="69" spans="1:13" s="37" customFormat="1" x14ac:dyDescent="0.25">
      <c r="A69" s="1"/>
      <c r="B69" s="1"/>
      <c r="C69" s="1"/>
      <c r="D69" s="1"/>
      <c r="E69" s="1"/>
      <c r="F69" s="1"/>
      <c r="G69" s="1"/>
      <c r="H69" s="38"/>
      <c r="I69" s="38"/>
      <c r="J69" s="40"/>
      <c r="K69" s="38"/>
      <c r="L69" s="39"/>
      <c r="M69" s="38"/>
    </row>
    <row r="70" spans="1:13" s="37" customFormat="1" x14ac:dyDescent="0.25">
      <c r="A70" s="1"/>
      <c r="B70" s="1"/>
      <c r="C70" s="1"/>
      <c r="D70" s="1"/>
      <c r="E70" s="1"/>
      <c r="F70" s="1"/>
      <c r="G70" s="1"/>
      <c r="H70" s="38"/>
      <c r="I70" s="38"/>
      <c r="J70" s="40"/>
      <c r="K70" s="38"/>
      <c r="L70" s="39"/>
      <c r="M70" s="38"/>
    </row>
    <row r="71" spans="1:13" s="37" customFormat="1" x14ac:dyDescent="0.25">
      <c r="A71" s="1"/>
      <c r="B71" s="1"/>
      <c r="C71" s="1"/>
      <c r="D71" s="1"/>
      <c r="E71" s="1"/>
      <c r="F71" s="1"/>
      <c r="G71" s="1"/>
      <c r="H71" s="38"/>
      <c r="I71" s="38"/>
      <c r="J71" s="40"/>
      <c r="K71" s="38"/>
      <c r="L71" s="39"/>
      <c r="M71" s="38"/>
    </row>
    <row r="72" spans="1:13" s="37" customFormat="1" x14ac:dyDescent="0.25">
      <c r="A72" s="1"/>
      <c r="B72" s="1"/>
      <c r="C72" s="1"/>
      <c r="D72" s="1"/>
      <c r="E72" s="1"/>
      <c r="F72" s="1"/>
      <c r="G72" s="1"/>
      <c r="H72" s="38"/>
      <c r="I72" s="38"/>
      <c r="J72" s="40"/>
      <c r="K72" s="38"/>
      <c r="L72" s="39"/>
      <c r="M72" s="38"/>
    </row>
    <row r="73" spans="1:13" s="37" customFormat="1" x14ac:dyDescent="0.25">
      <c r="A73" s="1"/>
      <c r="B73" s="1"/>
      <c r="C73" s="1"/>
      <c r="D73" s="1"/>
      <c r="E73" s="1"/>
      <c r="F73" s="1"/>
      <c r="G73" s="1"/>
      <c r="H73" s="38"/>
      <c r="I73" s="38"/>
      <c r="J73" s="40"/>
      <c r="K73" s="38"/>
      <c r="L73" s="39"/>
      <c r="M73" s="38"/>
    </row>
    <row r="74" spans="1:13" s="37" customFormat="1" x14ac:dyDescent="0.25">
      <c r="A74" s="1"/>
      <c r="B74" s="1"/>
      <c r="C74" s="1"/>
      <c r="D74" s="1"/>
      <c r="E74" s="1"/>
      <c r="F74" s="1"/>
      <c r="G74" s="1"/>
      <c r="H74" s="38"/>
      <c r="I74" s="38"/>
      <c r="J74" s="40"/>
      <c r="K74" s="38"/>
      <c r="L74" s="39"/>
      <c r="M74" s="38"/>
    </row>
    <row r="75" spans="1:13" s="37" customFormat="1" x14ac:dyDescent="0.25">
      <c r="A75" s="1"/>
      <c r="B75" s="1"/>
      <c r="C75" s="1"/>
      <c r="D75" s="1"/>
      <c r="E75" s="1"/>
      <c r="F75" s="1"/>
      <c r="G75" s="1"/>
      <c r="H75" s="38"/>
      <c r="I75" s="38"/>
      <c r="J75" s="40"/>
      <c r="K75" s="38"/>
      <c r="L75" s="39"/>
      <c r="M75" s="38"/>
    </row>
    <row r="76" spans="1:13" s="37" customFormat="1" x14ac:dyDescent="0.25">
      <c r="A76" s="1"/>
      <c r="B76" s="1"/>
      <c r="C76" s="1"/>
      <c r="D76" s="1"/>
      <c r="E76" s="1"/>
      <c r="F76" s="1"/>
      <c r="G76" s="1"/>
      <c r="H76" s="38"/>
      <c r="I76" s="38"/>
      <c r="J76" s="40"/>
      <c r="K76" s="38"/>
      <c r="L76" s="39"/>
      <c r="M76" s="38"/>
    </row>
    <row r="77" spans="1:13" s="37" customFormat="1" x14ac:dyDescent="0.25">
      <c r="A77" s="1"/>
      <c r="B77" s="1"/>
      <c r="C77" s="1"/>
      <c r="D77" s="1"/>
      <c r="E77" s="1"/>
      <c r="F77" s="1"/>
      <c r="G77" s="1"/>
      <c r="H77" s="38"/>
      <c r="I77" s="38"/>
      <c r="J77" s="40"/>
      <c r="K77" s="38"/>
      <c r="L77" s="39"/>
      <c r="M77" s="38"/>
    </row>
    <row r="78" spans="1:13" s="37" customFormat="1" x14ac:dyDescent="0.25">
      <c r="A78" s="1"/>
      <c r="B78" s="1"/>
      <c r="C78" s="1"/>
      <c r="D78" s="1"/>
      <c r="E78" s="1"/>
      <c r="F78" s="1"/>
      <c r="G78" s="1"/>
      <c r="H78" s="38"/>
      <c r="I78" s="38"/>
      <c r="J78" s="40"/>
      <c r="K78" s="38"/>
      <c r="L78" s="39"/>
      <c r="M78" s="38"/>
    </row>
    <row r="79" spans="1:13" s="37" customFormat="1" x14ac:dyDescent="0.25">
      <c r="A79" s="1"/>
      <c r="B79" s="1"/>
      <c r="C79" s="1"/>
      <c r="D79" s="1"/>
      <c r="E79" s="1"/>
      <c r="F79" s="1"/>
      <c r="G79" s="1"/>
      <c r="H79" s="38"/>
      <c r="I79" s="38"/>
      <c r="J79" s="40"/>
      <c r="K79" s="38"/>
      <c r="L79" s="39"/>
      <c r="M79" s="38"/>
    </row>
    <row r="80" spans="1:13" s="37" customFormat="1" x14ac:dyDescent="0.25">
      <c r="A80" s="1"/>
      <c r="B80" s="1"/>
      <c r="C80" s="1"/>
      <c r="D80" s="1"/>
      <c r="E80" s="1"/>
      <c r="F80" s="1"/>
      <c r="G80" s="1"/>
      <c r="H80" s="38"/>
      <c r="I80" s="38"/>
      <c r="J80" s="40"/>
      <c r="K80" s="38"/>
      <c r="L80" s="39"/>
      <c r="M80" s="38"/>
    </row>
    <row r="81" spans="1:13" s="37" customFormat="1" x14ac:dyDescent="0.25">
      <c r="A81" s="1"/>
      <c r="B81" s="1"/>
      <c r="C81" s="1"/>
      <c r="D81" s="1"/>
      <c r="E81" s="1"/>
      <c r="F81" s="1"/>
      <c r="G81" s="1"/>
      <c r="H81" s="38"/>
      <c r="I81" s="38"/>
      <c r="J81" s="40"/>
      <c r="K81" s="38"/>
      <c r="L81" s="39"/>
      <c r="M81" s="38"/>
    </row>
    <row r="82" spans="1:13" s="37" customFormat="1" x14ac:dyDescent="0.25">
      <c r="A82" s="1"/>
      <c r="B82" s="1"/>
      <c r="C82" s="1"/>
      <c r="D82" s="1"/>
      <c r="E82" s="1"/>
      <c r="F82" s="1"/>
      <c r="G82" s="1"/>
      <c r="H82" s="38"/>
      <c r="I82" s="38"/>
      <c r="J82" s="40"/>
      <c r="K82" s="38"/>
      <c r="L82" s="39"/>
      <c r="M82" s="38"/>
    </row>
    <row r="83" spans="1:13" s="37" customFormat="1" x14ac:dyDescent="0.25">
      <c r="A83" s="1"/>
      <c r="B83" s="1"/>
      <c r="C83" s="1"/>
      <c r="D83" s="1"/>
      <c r="E83" s="1"/>
      <c r="F83" s="1"/>
      <c r="G83" s="1"/>
      <c r="H83" s="38"/>
      <c r="I83" s="38"/>
      <c r="J83" s="40"/>
      <c r="K83" s="38"/>
      <c r="L83" s="39"/>
      <c r="M83" s="38"/>
    </row>
    <row r="84" spans="1:13" s="37" customFormat="1" x14ac:dyDescent="0.25">
      <c r="A84" s="1"/>
      <c r="B84" s="1"/>
      <c r="C84" s="1"/>
      <c r="D84" s="1"/>
      <c r="E84" s="1"/>
      <c r="F84" s="1"/>
      <c r="G84" s="1"/>
      <c r="H84" s="38"/>
      <c r="I84" s="38"/>
      <c r="J84" s="40"/>
      <c r="K84" s="38"/>
      <c r="L84" s="39"/>
      <c r="M84" s="38"/>
    </row>
    <row r="85" spans="1:13" s="37" customFormat="1" x14ac:dyDescent="0.25">
      <c r="A85" s="1"/>
      <c r="B85" s="1"/>
      <c r="C85" s="1"/>
      <c r="D85" s="1"/>
      <c r="E85" s="1"/>
      <c r="F85" s="1"/>
      <c r="G85" s="1"/>
      <c r="H85" s="38"/>
      <c r="I85" s="38"/>
      <c r="J85" s="40"/>
      <c r="K85" s="38"/>
      <c r="L85" s="39"/>
      <c r="M85" s="38"/>
    </row>
    <row r="86" spans="1:13" s="37" customFormat="1" x14ac:dyDescent="0.25">
      <c r="A86" s="1"/>
      <c r="B86" s="1"/>
      <c r="C86" s="1"/>
      <c r="D86" s="1"/>
      <c r="E86" s="1"/>
      <c r="F86" s="1"/>
      <c r="G86" s="1"/>
      <c r="H86" s="38"/>
      <c r="I86" s="38"/>
      <c r="J86" s="40"/>
      <c r="K86" s="38"/>
      <c r="L86" s="39"/>
      <c r="M86" s="38"/>
    </row>
    <row r="87" spans="1:13" s="37" customFormat="1" x14ac:dyDescent="0.25">
      <c r="A87" s="1"/>
      <c r="B87" s="1"/>
      <c r="C87" s="1"/>
      <c r="D87" s="1"/>
      <c r="E87" s="1"/>
      <c r="F87" s="1"/>
      <c r="G87" s="1"/>
      <c r="H87" s="38"/>
      <c r="I87" s="38"/>
      <c r="J87" s="40"/>
      <c r="K87" s="38"/>
      <c r="L87" s="39"/>
      <c r="M87" s="38"/>
    </row>
  </sheetData>
  <mergeCells count="20">
    <mergeCell ref="A22:H22"/>
    <mergeCell ref="I22:I23"/>
    <mergeCell ref="J22:J23"/>
    <mergeCell ref="K22:L22"/>
    <mergeCell ref="A51:J51"/>
    <mergeCell ref="K12:M12"/>
    <mergeCell ref="J13:M16"/>
    <mergeCell ref="J17:M17"/>
    <mergeCell ref="J18:M18"/>
    <mergeCell ref="A20:L20"/>
    <mergeCell ref="J6:M6"/>
    <mergeCell ref="K8:M8"/>
    <mergeCell ref="K9:M9"/>
    <mergeCell ref="J10:M10"/>
    <mergeCell ref="J11:M11"/>
    <mergeCell ref="L1:M1"/>
    <mergeCell ref="K2:M2"/>
    <mergeCell ref="K3:M3"/>
    <mergeCell ref="K4:M4"/>
    <mergeCell ref="K5:M5"/>
  </mergeCells>
  <pageMargins left="0.39370078740157477" right="0.23622047244094491" top="0.62992125984251968" bottom="0.39370078740157477" header="0" footer="0"/>
  <pageSetup paperSize="9" scale="57" firstPageNumber="214748364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Администратор</cp:lastModifiedBy>
  <cp:revision>41</cp:revision>
  <dcterms:created xsi:type="dcterms:W3CDTF">1999-03-18T06:53:00Z</dcterms:created>
  <dcterms:modified xsi:type="dcterms:W3CDTF">2024-12-05T09:53:52Z</dcterms:modified>
  <cp:version>730895</cp:version>
</cp:coreProperties>
</file>