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Доходы - Финансовое управление " sheetId="1" r:id="rId1"/>
    <sheet name="Расходы - Финансовое управление" sheetId="2" r:id="rId2"/>
    <sheet name="Расходы 9600 - Финансовое управ" sheetId="3" r:id="rId3"/>
    <sheet name="ИФД - Финансовое управление адм" sheetId="4" r:id="rId4"/>
  </sheets>
  <definedNames/>
  <calcPr fullCalcOnLoad="1"/>
</workbook>
</file>

<file path=xl/sharedStrings.xml><?xml version="1.0" encoding="utf-8"?>
<sst xmlns="http://schemas.openxmlformats.org/spreadsheetml/2006/main" count="1117" uniqueCount="579">
  <si>
    <t>Наименование показателя</t>
  </si>
  <si>
    <t>1</t>
  </si>
  <si>
    <t>2</t>
  </si>
  <si>
    <t>3</t>
  </si>
  <si>
    <t>4</t>
  </si>
  <si>
    <t>5</t>
  </si>
  <si>
    <t>6</t>
  </si>
  <si>
    <t>Иные межбюджетные трансферты</t>
  </si>
  <si>
    <t>3. Источники финансирования дефицитов бюджетов</t>
  </si>
  <si>
    <t>Форма 0503117 с.3</t>
  </si>
  <si>
    <t>Код
стро-
ки</t>
  </si>
  <si>
    <t>Код источника финансирования  дефицита бюджета по
бюджетной классификации</t>
  </si>
  <si>
    <t>Утвержденные бюджетные назначения</t>
  </si>
  <si>
    <t>Исполнено</t>
  </si>
  <si>
    <t>Неисполненные
назначения</t>
  </si>
  <si>
    <t>Источники финансирования дефицита бюджетов - всего</t>
  </si>
  <si>
    <t>500</t>
  </si>
  <si>
    <t>000 90 00 00 00 00 0000 000</t>
  </si>
  <si>
    <t>ИСТОЧНИКИ ВНУТРЕННЕГО ФИНАНСИРОВАНИЯ ДЕФИЦИТОВ БЮДЖЕТОВ</t>
  </si>
  <si>
    <t>520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</si>
  <si>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</si>
  <si>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</si>
  <si>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</si>
  <si>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</si>
  <si>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</si>
  <si>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</si>
  <si>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</si>
  <si>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Изменение остатков средств на счетах по учету средств бюджета</t>
  </si>
  <si>
    <t>700</t>
  </si>
  <si>
    <t>000 01 05 00 00 00 0000 000</t>
  </si>
  <si>
    <t>Увеличение остатков средств бюджетов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</si>
  <si>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</si>
  <si>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</si>
  <si>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</si>
  <si>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</si>
  <si>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</si>
  <si>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</si>
  <si>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</si>
  <si>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</si>
  <si>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</si>
  <si>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</si>
  <si>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</si>
  <si>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</si>
  <si>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</si>
  <si>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</si>
  <si>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</si>
  <si>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</si>
  <si>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</si>
  <si>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Руководитель _________________________</t>
  </si>
  <si>
    <t>Демченко Н.Ф.</t>
  </si>
  <si>
    <t xml:space="preserve">              (подпись)</t>
  </si>
  <si>
    <t>(расшифровка подписи)</t>
  </si>
  <si>
    <t>Руководитель финансово-</t>
  </si>
  <si>
    <t>экономической службы __________________</t>
  </si>
  <si>
    <t xml:space="preserve">                                     (подпись)</t>
  </si>
  <si>
    <t>Главный бухгалтер _____________________</t>
  </si>
  <si>
    <t>Чуряева Т.В.</t>
  </si>
  <si>
    <t>" ____ " ______________________ 20 __ г.</t>
  </si>
  <si>
    <t>2. Расходы бюджета</t>
  </si>
  <si>
    <t>Форма 0503117 с.2</t>
  </si>
  <si>
    <t>Код расхода по бюджетной классификации</t>
  </si>
  <si>
    <t>Расходы</t>
  </si>
  <si>
    <t>200</t>
  </si>
  <si>
    <t>000 9600 0000000 000 200</t>
  </si>
  <si>
    <t>Оплата труда и начисление на выплаты по оплате труда</t>
  </si>
  <si>
    <t>000 9600 0000000 000 210</t>
  </si>
  <si>
    <t>Заработная плата</t>
  </si>
  <si>
    <t>000 9600 0000000 000 211</t>
  </si>
  <si>
    <t>Прочие выплаты</t>
  </si>
  <si>
    <t>000 9600 0000000 000 212</t>
  </si>
  <si>
    <t>Начисления на выплаты по оплате труда</t>
  </si>
  <si>
    <t>000 9600 0000000 000 213</t>
  </si>
  <si>
    <t>Оплата работ, услуг</t>
  </si>
  <si>
    <t>000 9600 0000000 000 220</t>
  </si>
  <si>
    <t>Услуги связи</t>
  </si>
  <si>
    <t>000 9600 0000000 000 221</t>
  </si>
  <si>
    <t>Транспортные услуги</t>
  </si>
  <si>
    <t>000 9600 0000000 000 222</t>
  </si>
  <si>
    <t>Коммунальные услуги</t>
  </si>
  <si>
    <t>000 9600 0000000 000 223</t>
  </si>
  <si>
    <t>Арендная плата за пользование имуществом</t>
  </si>
  <si>
    <t>000 9600 0000000 000 224</t>
  </si>
  <si>
    <t>Услуги по содержанию имущества</t>
  </si>
  <si>
    <t>000 9600 0000000 000 225</t>
  </si>
  <si>
    <t>Прочие работы, услуги</t>
  </si>
  <si>
    <t>000 9600 0000000 000 226</t>
  </si>
  <si>
    <t>Обслуживание государственного (муниципального) долга</t>
  </si>
  <si>
    <t>000 9600 0000000 000 230</t>
  </si>
  <si>
    <t>Обслуживание внутреннего долга</t>
  </si>
  <si>
    <t>000 9600 0000000 000 231</t>
  </si>
  <si>
    <t>Безвозмездные перечисления организациям</t>
  </si>
  <si>
    <t>000 9600 0000000 000 240</t>
  </si>
  <si>
    <t>Безвозмездные перечисления государственным и муниципальным организациям</t>
  </si>
  <si>
    <t>000 9600 0000000 000 241</t>
  </si>
  <si>
    <t>Безвозмездные перечисления бюджетам</t>
  </si>
  <si>
    <t>000 9600 0000000 000 250</t>
  </si>
  <si>
    <t>Перечисления другим бюджетам бюджетной системы Российской Федерации</t>
  </si>
  <si>
    <t>000 9600 0000000 000 251</t>
  </si>
  <si>
    <t>Социальное обеспечение</t>
  </si>
  <si>
    <t>000 9600 0000000 000 260</t>
  </si>
  <si>
    <t>Пособия по социальной помощи населению</t>
  </si>
  <si>
    <t>000 9600 0000000 000 262</t>
  </si>
  <si>
    <t>Пенсии, пособия, выплачиваемые организациями сектора государственного управления</t>
  </si>
  <si>
    <t>000 9600 0000000 000 263</t>
  </si>
  <si>
    <t>Прочие расходы</t>
  </si>
  <si>
    <t>000 9600 0000000 000 290</t>
  </si>
  <si>
    <t>Поступление нефинансовых активов</t>
  </si>
  <si>
    <t>000 9600 0000000 000 300</t>
  </si>
  <si>
    <t>Увеличение стоимости основных средств</t>
  </si>
  <si>
    <t>000 9600 0000000 000 310</t>
  </si>
  <si>
    <t>Увеличение стоимости материальных запасов</t>
  </si>
  <si>
    <t>000 9600 0000000 000 340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</si>
  <si>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</si>
  <si>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</si>
  <si>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</si>
  <si>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</si>
  <si>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</si>
  <si>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</si>
  <si>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</si>
  <si>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</si>
  <si>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</si>
  <si>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</si>
  <si>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</si>
  <si>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</si>
  <si>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</si>
  <si>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</si>
  <si>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</si>
  <si>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</si>
  <si>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</si>
  <si>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</si>
  <si>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</si>
  <si>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</si>
  <si>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</si>
  <si>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</si>
  <si>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</si>
  <si>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</si>
  <si>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</si>
  <si>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</si>
  <si>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</si>
  <si>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</si>
  <si>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</si>
  <si>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</si>
  <si>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</si>
  <si>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</si>
  <si>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</si>
  <si>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</si>
  <si>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</si>
  <si>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</si>
  <si>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</si>
  <si>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</si>
  <si>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</si>
  <si>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</si>
  <si>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</si>
  <si>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</si>
  <si>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</si>
  <si>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</si>
  <si>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</si>
  <si>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</si>
  <si>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</si>
  <si>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000 0113 0000000 000 240</t>
  </si>
  <si>
    <t>000 0113 0000000 000 241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</si>
  <si>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</si>
  <si>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</si>
  <si>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</si>
  <si>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</si>
  <si>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</si>
  <si>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</si>
  <si>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</si>
  <si>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</si>
  <si>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</si>
  <si>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</si>
  <si>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</si>
  <si>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</si>
  <si>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</si>
  <si>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</si>
  <si>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</si>
  <si>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</si>
  <si>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Водные ресурсы</t>
  </si>
  <si>
    <t>000 0406 0000000 000 000</t>
  </si>
  <si>
    <t>000 0406 0000000 000 200</t>
  </si>
  <si>
    <t>000 0406 0000000 000 220</t>
  </si>
  <si>
    <t>000 0406 0000000 000 226</t>
  </si>
  <si>
    <t>Транспорт</t>
  </si>
  <si>
    <t>000 0408 0000000 000 000</t>
  </si>
  <si>
    <t>000 0408 0000000 000 200</t>
  </si>
  <si>
    <t>000 0408 0000000 000 220</t>
  </si>
  <si>
    <t>000 0408 0000000 000 222</t>
  </si>
  <si>
    <t>Дорожное хозяйство (дорожные фонды)</t>
  </si>
  <si>
    <t>000 0409 0000000 000 000</t>
  </si>
  <si>
    <t>000 0409 0000000 000 200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</si>
  <si>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</si>
  <si>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</si>
  <si>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</si>
  <si>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</si>
  <si>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</si>
  <si>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</si>
  <si>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</si>
  <si>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</si>
  <si>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</si>
  <si>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</si>
  <si>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</si>
  <si>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000 0501 0000000 000 200</t>
  </si>
  <si>
    <t>000 0501 0000000 000 290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</si>
  <si>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</si>
  <si>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</si>
  <si>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</si>
  <si>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</si>
  <si>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</si>
  <si>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</si>
  <si>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</si>
  <si>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</si>
  <si>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</si>
  <si>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</si>
  <si>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</si>
  <si>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</si>
  <si>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</si>
  <si>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</si>
  <si>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</si>
  <si>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</si>
  <si>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</si>
  <si>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</si>
  <si>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</si>
  <si>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</si>
  <si>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</si>
  <si>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</si>
  <si>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</si>
  <si>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</si>
  <si>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</si>
  <si>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</si>
  <si>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</si>
  <si>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</si>
  <si>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</si>
  <si>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</si>
  <si>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</si>
  <si>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</si>
  <si>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</si>
  <si>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</si>
  <si>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</si>
  <si>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</si>
  <si>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</si>
  <si>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</si>
  <si>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</si>
  <si>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</si>
  <si>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</si>
  <si>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</si>
  <si>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</si>
  <si>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</si>
  <si>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 И КИНЕМАТОГРАФИЯ</t>
  </si>
  <si>
    <t>000 0800 0000000 000 000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</si>
  <si>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</si>
  <si>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</si>
  <si>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</si>
  <si>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</si>
  <si>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</si>
  <si>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</si>
  <si>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</si>
  <si>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</si>
  <si>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</si>
  <si>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</si>
  <si>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</si>
  <si>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</si>
  <si>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</si>
  <si>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</si>
  <si>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</si>
  <si>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</si>
  <si>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</si>
  <si>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</si>
  <si>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</si>
  <si>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</si>
  <si>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</si>
  <si>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</si>
  <si>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</si>
  <si>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</si>
  <si>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</si>
  <si>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</si>
  <si>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</si>
  <si>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</si>
  <si>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</si>
  <si>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000 0901 0000000 000 220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</si>
  <si>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</si>
  <si>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</si>
  <si>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</si>
  <si>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</si>
  <si>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</si>
  <si>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</si>
  <si>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</si>
  <si>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</si>
  <si>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</si>
  <si>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</si>
  <si>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</si>
  <si>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</si>
  <si>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</si>
  <si>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</si>
  <si>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</si>
  <si>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</si>
  <si>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</si>
  <si>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</si>
  <si>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000 0904 0000000 000 240</t>
  </si>
  <si>
    <t>000 0904 0000000 000 241</t>
  </si>
  <si>
    <t>СОЦИАЛЬНАЯ ПОЛИТИКА</t>
  </si>
  <si>
    <t>000 1000 0000000 000 000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</si>
  <si>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</si>
  <si>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</si>
  <si>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</si>
  <si>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</si>
  <si>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</si>
  <si>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</si>
  <si>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</si>
  <si>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</si>
  <si>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</si>
  <si>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</si>
  <si>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</si>
  <si>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</si>
  <si>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</si>
  <si>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</si>
  <si>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</si>
  <si>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</si>
  <si>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</si>
  <si>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</si>
  <si>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</si>
  <si>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</si>
  <si>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</si>
  <si>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ФИЗИЧЕСКАЯ КУЛЬТУРА И СПОРТ</t>
  </si>
  <si>
    <t>000 1100 0000000 000 000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</si>
  <si>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</si>
  <si>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</si>
  <si>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</si>
  <si>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</si>
  <si>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</si>
  <si>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</si>
  <si>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</si>
  <si>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</si>
  <si>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</si>
  <si>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</si>
  <si>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</si>
  <si>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</si>
  <si>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</si>
  <si>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</si>
  <si>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</si>
  <si>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</si>
  <si>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</si>
  <si>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</si>
  <si>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</si>
  <si>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</si>
  <si>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</si>
  <si>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</si>
  <si>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</si>
  <si>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</si>
  <si>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</si>
  <si>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</si>
  <si>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</si>
  <si>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</si>
  <si>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</si>
  <si>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</si>
  <si>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</si>
  <si>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</si>
  <si>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</si>
  <si>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450</t>
  </si>
  <si>
    <t>000 7900 0000000 000 000</t>
  </si>
  <si>
    <t>КОДЫ</t>
  </si>
  <si>
    <t>0503117</t>
  </si>
  <si>
    <t>Дата</t>
  </si>
  <si>
    <t>01.04.2012</t>
  </si>
  <si>
    <t xml:space="preserve">Наименование </t>
  </si>
  <si>
    <t>по ОКПО</t>
  </si>
  <si>
    <t>финансового органа: Финансовое управление администрации Серебряно-Прудсккого муниципального района МО</t>
  </si>
  <si>
    <t>Глава по БК</t>
  </si>
  <si>
    <t>Наименование публично-правового образования: муниципальный район</t>
  </si>
  <si>
    <t>по ОКАТО</t>
  </si>
  <si>
    <t>Периодичность: месячная</t>
  </si>
  <si>
    <t>Единица измерения: руб</t>
  </si>
  <si>
    <t>383</t>
  </si>
  <si>
    <t>1. Доходы бюджета</t>
  </si>
  <si>
    <t>Код дохода по бюджетной классификации</t>
  </si>
  <si>
    <t>Доходы бюджета - Всего</t>
  </si>
  <si>
    <t>010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</si>
  <si>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</si>
  <si>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</si>
  <si>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</si>
  <si>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</si>
  <si>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</si>
  <si>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</si>
  <si>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</si>
  <si>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</si>
  <si>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</si>
  <si>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</si>
  <si>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</si>
  <si>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</si>
  <si>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</si>
  <si>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</si>
  <si>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</si>
  <si>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</si>
  <si>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</si>
  <si>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</si>
  <si>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</si>
  <si>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</si>
  <si>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</si>
  <si>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</si>
  <si>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</si>
  <si>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</si>
  <si>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</si>
  <si>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</si>
  <si>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</si>
  <si>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</si>
  <si>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</si>
  <si>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</si>
  <si>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</si>
  <si>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</si>
  <si>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</si>
  <si>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</si>
  <si>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</si>
  <si>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</si>
  <si>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</si>
  <si>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</si>
  <si>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</si>
  <si>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</si>
  <si>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</si>
  <si>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</si>
  <si>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</si>
  <si>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</si>
  <si>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</si>
  <si>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</si>
  <si>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</si>
  <si>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размещения средств бюджетов</t>
  </si>
  <si>
    <t>000 1 11 02000 00 0000 120</t>
  </si>
  <si>
    <t>Доходы от размещения временно свободных средств бюджетов муниципальных районов</t>
  </si>
  <si>
    <t>000 1 11 02033 05 0000 120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</si>
  <si>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</si>
  <si>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</si>
  <si>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</si>
  <si>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</si>
  <si>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</si>
  <si>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</si>
  <si>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</si>
  <si>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</si>
  <si>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</si>
  <si>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</si>
  <si>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</si>
  <si>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</si>
  <si>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</si>
  <si>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</si>
  <si>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</si>
  <si>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</si>
  <si>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</si>
  <si>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</si>
  <si>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</si>
  <si>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</si>
  <si>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</si>
  <si>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</si>
  <si>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</si>
  <si>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</si>
  <si>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</si>
  <si>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</si>
  <si>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</si>
  <si>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</si>
  <si>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</si>
  <si>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</si>
  <si>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</si>
  <si>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</si>
  <si>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</si>
  <si>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</si>
  <si>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</si>
  <si>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</si>
  <si>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</si>
  <si>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</si>
  <si>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</si>
  <si>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</si>
  <si>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</si>
  <si>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</si>
  <si>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</si>
  <si>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</si>
  <si>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</si>
  <si>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</si>
  <si>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</si>
  <si>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</si>
  <si>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</si>
  <si>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</si>
  <si>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</si>
  <si>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</si>
  <si>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</si>
  <si>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</si>
  <si>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</si>
  <si>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</si>
  <si>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</si>
  <si>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</si>
  <si>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</si>
  <si>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</si>
  <si>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</si>
  <si>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</si>
  <si>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</si>
  <si>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</si>
  <si>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</si>
  <si>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</si>
  <si>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</si>
  <si>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</si>
  <si>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</si>
  <si>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</si>
  <si>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</si>
  <si>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</si>
  <si>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</si>
  <si>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</si>
  <si>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</si>
  <si>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</si>
  <si>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</si>
  <si>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</si>
  <si>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</si>
  <si>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</si>
  <si>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</si>
  <si>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</si>
  <si>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</si>
  <si>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</si>
  <si>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</si>
  <si>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</si>
  <si>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</si>
  <si>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</si>
  <si>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</si>
  <si>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</si>
  <si>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</si>
  <si>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</si>
  <si>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</si>
  <si>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</si>
  <si>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</si>
  <si>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</si>
  <si>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</si>
  <si>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</si>
  <si>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</si>
  <si>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</si>
  <si>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</si>
  <si>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</si>
  <si>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</si>
  <si>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</si>
  <si>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</si>
  <si>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</si>
  <si>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</si>
  <si>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</si>
  <si>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</si>
  <si>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</si>
  <si>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</si>
  <si>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</si>
  <si>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</si>
  <si>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</si>
  <si>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</si>
  <si>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</si>
  <si>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</si>
  <si>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</si>
  <si>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</si>
  <si>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</si>
  <si>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</si>
  <si>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</si>
  <si>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</si>
  <si>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</si>
  <si>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</si>
  <si>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</si>
  <si>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</si>
  <si>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</si>
  <si>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</si>
  <si>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</si>
  <si>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</si>
  <si>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</si>
  <si>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</si>
  <si>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</si>
  <si>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</si>
  <si>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</si>
  <si>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</si>
  <si>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</si>
  <si>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</si>
  <si>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</si>
  <si>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</si>
  <si>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</si>
  <si>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</si>
  <si>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</si>
  <si>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</si>
  <si>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Отчет об исполнении бюджета Серебряно-Прудского  муниципального района Московской области  за 1 квартал 2012 года.</t>
  </si>
  <si>
    <t>постановлению администрации</t>
  </si>
  <si>
    <t>Серебряно-Прудского</t>
  </si>
  <si>
    <t>муниципального района</t>
  </si>
  <si>
    <t>Московской области</t>
  </si>
  <si>
    <t>от 10.05.2012г.  №422</t>
  </si>
  <si>
    <t xml:space="preserve">Приложение 1 к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</si>
</sst>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8"/>
      <color indexed="8"/>
      <name val="Arial"/>
      <family val="0"/>
    </font>
    <font>
      <sz val="10"/>
      <name val="Arial Cyr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left" wrapText="1"/>
    </xf>
    <xf numFmtId="0" fontId="0" fillId="0" borderId="4" xfId="0" applyNumberFormat="1" applyFont="1" applyFill="1" applyBorder="1" applyAlignment="1">
      <alignment horizontal="right" vertical="top" wrapText="1"/>
    </xf>
    <xf numFmtId="0" fontId="0" fillId="0" borderId="5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left" vertical="top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" fontId="0" fillId="0" borderId="8" xfId="0" applyNumberFormat="1" applyFon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0" fillId="0" borderId="7" xfId="0" applyNumberFormat="1" applyFont="1" applyFill="1" applyBorder="1" applyAlignment="1">
      <alignment horizontal="center" vertical="top" wrapText="1"/>
    </xf>
    <xf numFmtId="49" fontId="0" fillId="0" borderId="8" xfId="0" applyNumberFormat="1" applyFont="1" applyFill="1" applyBorder="1" applyAlignment="1">
      <alignment horizontal="center" vertical="top" wrapText="1"/>
    </xf>
    <xf numFmtId="4" fontId="0" fillId="0" borderId="8" xfId="0" applyNumberFormat="1" applyFont="1" applyFill="1" applyBorder="1" applyAlignment="1">
      <alignment horizontal="right" vertical="top" wrapText="1"/>
    </xf>
    <xf numFmtId="4" fontId="0" fillId="0" borderId="9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horizontal="center" vertical="top" wrapText="1"/>
    </xf>
    <xf numFmtId="4" fontId="0" fillId="0" borderId="4" xfId="0" applyNumberFormat="1" applyFont="1" applyFill="1" applyBorder="1" applyAlignment="1">
      <alignment horizontal="right" vertical="top" wrapText="1"/>
    </xf>
    <xf numFmtId="4" fontId="0" fillId="0" borderId="6" xfId="0" applyNumberFormat="1" applyFont="1" applyFill="1" applyBorder="1" applyAlignment="1">
      <alignment horizontal="right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2" xfId="0" applyNumberFormat="1" applyFont="1" applyFill="1" applyBorder="1" applyAlignment="1">
      <alignment horizontal="center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4" fontId="0" fillId="0" borderId="12" xfId="0" applyNumberFormat="1" applyFont="1" applyFill="1" applyBorder="1" applyAlignment="1">
      <alignment horizontal="righ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0" fillId="0" borderId="6" xfId="0" applyNumberFormat="1" applyFont="1" applyFill="1" applyBorder="1" applyAlignment="1">
      <alignment horizontal="right" vertical="top" wrapText="1"/>
    </xf>
    <xf numFmtId="0" fontId="0" fillId="0" borderId="14" xfId="0" applyNumberFormat="1" applyFont="1" applyFill="1" applyBorder="1" applyAlignment="1">
      <alignment horizontal="righ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right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left" vertical="top" wrapText="1"/>
    </xf>
    <xf numFmtId="0" fontId="0" fillId="0" borderId="2" xfId="0" applyNumberFormat="1" applyFont="1" applyFill="1" applyBorder="1" applyAlignment="1">
      <alignment horizontal="right" vertical="center" wrapText="1"/>
    </xf>
    <xf numFmtId="2" fontId="0" fillId="0" borderId="4" xfId="0" applyNumberFormat="1" applyFont="1" applyFill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49" fontId="0" fillId="0" borderId="3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workbookViewId="0" topLeftCell="A1">
      <selection activeCell="I5" sqref="I5"/>
    </sheetView>
  </sheetViews>
  <sheetFormatPr defaultColWidth="9.33203125" defaultRowHeight="11.25"/>
  <cols>
    <col min="1" max="1" width="40.5" style="0" customWidth="1"/>
    <col min="2" max="2" width="6.66015625" style="0" customWidth="1"/>
    <col min="3" max="3" width="24" style="0" customWidth="1"/>
    <col min="4" max="5" width="17.83203125" style="0" customWidth="1"/>
    <col min="6" max="6" width="20.66015625" style="0" customWidth="1"/>
  </cols>
  <sheetData>
    <row r="1" spans="5:6" ht="15.75">
      <c r="E1" s="57" t="s">
        <v>578</v>
      </c>
      <c r="F1" s="57"/>
    </row>
    <row r="2" spans="5:6" ht="15.75">
      <c r="E2" s="57" t="s">
        <v>573</v>
      </c>
      <c r="F2" s="57"/>
    </row>
    <row r="3" spans="5:6" ht="15.75">
      <c r="E3" s="57" t="s">
        <v>574</v>
      </c>
      <c r="F3" s="57"/>
    </row>
    <row r="4" spans="5:6" ht="15.75">
      <c r="E4" s="57" t="s">
        <v>575</v>
      </c>
      <c r="F4" s="57"/>
    </row>
    <row r="5" spans="5:6" ht="15.75">
      <c r="E5" s="57" t="s">
        <v>576</v>
      </c>
      <c r="F5" s="57"/>
    </row>
    <row r="6" spans="5:6" ht="15.75">
      <c r="E6" s="57" t="s">
        <v>577</v>
      </c>
      <c r="F6" s="57"/>
    </row>
    <row r="7" spans="5:6" ht="39.75" customHeight="1">
      <c r="E7" s="3"/>
      <c r="F7" s="4" t="s">
        <v>359</v>
      </c>
    </row>
    <row r="8" spans="1:6" ht="36" customHeight="1">
      <c r="A8" s="64" t="s">
        <v>572</v>
      </c>
      <c r="B8" s="64"/>
      <c r="C8" s="64"/>
      <c r="D8" s="64"/>
      <c r="E8" s="45"/>
      <c r="F8" s="46" t="s">
        <v>360</v>
      </c>
    </row>
    <row r="9" spans="1:6" ht="15" customHeight="1">
      <c r="A9" s="65"/>
      <c r="B9" s="65"/>
      <c r="C9" s="65"/>
      <c r="D9" s="65"/>
      <c r="E9" s="47" t="s">
        <v>361</v>
      </c>
      <c r="F9" s="48" t="s">
        <v>362</v>
      </c>
    </row>
    <row r="10" spans="1:6" ht="14.25" customHeight="1">
      <c r="A10" s="62" t="s">
        <v>363</v>
      </c>
      <c r="B10" s="62"/>
      <c r="C10" s="62"/>
      <c r="D10" s="62"/>
      <c r="E10" s="47" t="s">
        <v>364</v>
      </c>
      <c r="F10" s="58"/>
    </row>
    <row r="11" spans="1:6" ht="22.5" customHeight="1">
      <c r="A11" s="61" t="s">
        <v>365</v>
      </c>
      <c r="B11" s="61"/>
      <c r="C11" s="61"/>
      <c r="D11" s="61"/>
      <c r="E11" s="47" t="s">
        <v>366</v>
      </c>
      <c r="F11" s="59"/>
    </row>
    <row r="12" spans="1:6" ht="14.25" customHeight="1">
      <c r="A12" s="61" t="s">
        <v>367</v>
      </c>
      <c r="B12" s="61"/>
      <c r="C12" s="61"/>
      <c r="D12" s="50"/>
      <c r="E12" s="47" t="s">
        <v>368</v>
      </c>
      <c r="F12" s="60"/>
    </row>
    <row r="13" spans="1:6" ht="14.25" customHeight="1">
      <c r="A13" s="62" t="s">
        <v>369</v>
      </c>
      <c r="B13" s="62"/>
      <c r="C13" s="62"/>
      <c r="D13" s="5"/>
      <c r="E13" s="45"/>
      <c r="F13" s="51"/>
    </row>
    <row r="14" spans="1:6" ht="15" customHeight="1">
      <c r="A14" s="49" t="s">
        <v>370</v>
      </c>
      <c r="B14" s="5"/>
      <c r="C14" s="5"/>
      <c r="D14" s="5"/>
      <c r="E14" s="45"/>
      <c r="F14" s="52" t="s">
        <v>371</v>
      </c>
    </row>
    <row r="15" spans="1:6" ht="26.25" customHeight="1">
      <c r="A15" s="63" t="s">
        <v>372</v>
      </c>
      <c r="B15" s="63"/>
      <c r="C15" s="63"/>
      <c r="D15" s="63"/>
      <c r="E15" s="5"/>
      <c r="F15" s="24"/>
    </row>
    <row r="16" spans="1:6" ht="9.75" customHeight="1">
      <c r="A16" s="7"/>
      <c r="B16" s="7"/>
      <c r="C16" s="7"/>
      <c r="D16" s="7"/>
      <c r="E16" s="7"/>
      <c r="F16" s="7"/>
    </row>
    <row r="17" spans="1:6" ht="38.25" customHeight="1">
      <c r="A17" s="11" t="s">
        <v>0</v>
      </c>
      <c r="B17" s="11" t="s">
        <v>10</v>
      </c>
      <c r="C17" s="11" t="s">
        <v>373</v>
      </c>
      <c r="D17" s="11" t="s">
        <v>12</v>
      </c>
      <c r="E17" s="11" t="s">
        <v>13</v>
      </c>
      <c r="F17" s="11" t="s">
        <v>14</v>
      </c>
    </row>
    <row r="18" spans="1:6" ht="14.25" customHeight="1">
      <c r="A18" s="11" t="s">
        <v>1</v>
      </c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</row>
    <row r="19" spans="1:6" ht="14.25" customHeight="1">
      <c r="A19" s="12" t="s">
        <v>374</v>
      </c>
      <c r="B19" s="13" t="s">
        <v>375</v>
      </c>
      <c r="C19" s="14" t="s">
        <v>376</v>
      </c>
      <c r="D19" s="15">
        <v>652171900</v>
      </c>
      <c r="E19" s="15">
        <v>161804022.33</v>
      </c>
      <c r="F19" s="16">
        <v>489986977.66999996</v>
      </c>
    </row>
    <row r="20" spans="1:6" ht="14.25" customHeight="1">
      <c r="A20" s="12" t="s">
        <v>377</v>
      </c>
      <c r="B20" s="17" t="s">
        <v>375</v>
      </c>
      <c r="C20" s="11" t="s">
        <v>378</v>
      </c>
      <c r="D20" s="19">
        <v>195129000</v>
      </c>
      <c r="E20" s="19">
        <v>50121565.16</v>
      </c>
      <c r="F20" s="20">
        <v>145007434.84</v>
      </c>
    </row>
    <row r="21" spans="1:6" ht="14.25" customHeight="1">
      <c r="A21" s="12" t="s">
        <v>379</v>
      </c>
      <c r="B21" s="17" t="s">
        <v>375</v>
      </c>
      <c r="C21" s="11" t="s">
        <v>380</v>
      </c>
      <c r="D21" s="19">
        <v>166401000</v>
      </c>
      <c r="E21" s="19">
        <v>43703356.8</v>
      </c>
      <c r="F21" s="20">
        <v>122697643.2</v>
      </c>
    </row>
    <row r="22" spans="1:6" ht="14.25" customHeight="1">
      <c r="A22" s="12" t="s">
        <v>381</v>
      </c>
      <c r="B22" s="17" t="s">
        <v>375</v>
      </c>
      <c r="C22" s="11" t="s">
        <v>382</v>
      </c>
      <c r="D22" s="19">
        <v>166401000</v>
      </c>
      <c r="E22" s="19">
        <v>43703356.8</v>
      </c>
      <c r="F22" s="20">
        <v>122697643.2</v>
      </c>
    </row>
    <row r="23" spans="1:6" ht="75" customHeight="1">
      <c r="A23" s="12" t="s">
        <v>383</v>
      </c>
      <c r="B23" s="17" t="s">
        <v>375</v>
      </c>
      <c r="C23" s="11" t="s">
        <v>384</v>
      </c>
      <c r="D23" s="19">
        <v>166401000</v>
      </c>
      <c r="E23" s="19">
        <v>42267912</v>
      </c>
      <c r="F23" s="20">
        <v>124133088</v>
      </c>
    </row>
    <row r="24" spans="1:6" ht="106.5" customHeight="1">
      <c r="A24" s="53" t="s">
        <v>385</v>
      </c>
      <c r="B24" s="17" t="s">
        <v>375</v>
      </c>
      <c r="C24" s="11" t="s">
        <v>386</v>
      </c>
      <c r="D24" s="18"/>
      <c r="E24" s="19">
        <v>1301567.93</v>
      </c>
      <c r="F24" s="20">
        <v>-1301567.93</v>
      </c>
    </row>
    <row r="25" spans="1:6" ht="43.5" customHeight="1">
      <c r="A25" s="12" t="s">
        <v>387</v>
      </c>
      <c r="B25" s="17" t="s">
        <v>375</v>
      </c>
      <c r="C25" s="11" t="s">
        <v>388</v>
      </c>
      <c r="D25" s="18"/>
      <c r="E25" s="19">
        <v>-1723.13</v>
      </c>
      <c r="F25" s="20">
        <v>1723.13</v>
      </c>
    </row>
    <row r="26" spans="1:6" ht="85.5" customHeight="1">
      <c r="A26" s="53" t="s">
        <v>389</v>
      </c>
      <c r="B26" s="17" t="s">
        <v>375</v>
      </c>
      <c r="C26" s="11" t="s">
        <v>390</v>
      </c>
      <c r="D26" s="18"/>
      <c r="E26" s="19">
        <v>135600</v>
      </c>
      <c r="F26" s="20">
        <v>-135600</v>
      </c>
    </row>
    <row r="27" spans="1:6" ht="14.25" customHeight="1">
      <c r="A27" s="12" t="s">
        <v>391</v>
      </c>
      <c r="B27" s="17" t="s">
        <v>375</v>
      </c>
      <c r="C27" s="11" t="s">
        <v>392</v>
      </c>
      <c r="D27" s="19">
        <v>13240000</v>
      </c>
      <c r="E27" s="19">
        <v>3418859.13</v>
      </c>
      <c r="F27" s="20">
        <v>9821140.870000001</v>
      </c>
    </row>
    <row r="28" spans="1:6" ht="22.5" customHeight="1">
      <c r="A28" s="12" t="s">
        <v>393</v>
      </c>
      <c r="B28" s="17" t="s">
        <v>375</v>
      </c>
      <c r="C28" s="11" t="s">
        <v>394</v>
      </c>
      <c r="D28" s="19">
        <v>13226000</v>
      </c>
      <c r="E28" s="19">
        <v>3418859.13</v>
      </c>
      <c r="F28" s="20">
        <v>9807140.870000001</v>
      </c>
    </row>
    <row r="29" spans="1:6" ht="22.5" customHeight="1">
      <c r="A29" s="12" t="s">
        <v>393</v>
      </c>
      <c r="B29" s="17" t="s">
        <v>375</v>
      </c>
      <c r="C29" s="11" t="s">
        <v>395</v>
      </c>
      <c r="D29" s="19">
        <v>13226000</v>
      </c>
      <c r="E29" s="19">
        <v>3315979.47</v>
      </c>
      <c r="F29" s="20">
        <v>9910020.53</v>
      </c>
    </row>
    <row r="30" spans="1:6" ht="33" customHeight="1">
      <c r="A30" s="12" t="s">
        <v>396</v>
      </c>
      <c r="B30" s="17" t="s">
        <v>375</v>
      </c>
      <c r="C30" s="11" t="s">
        <v>397</v>
      </c>
      <c r="D30" s="18"/>
      <c r="E30" s="19">
        <v>102879.66</v>
      </c>
      <c r="F30" s="20">
        <v>-102879.66</v>
      </c>
    </row>
    <row r="31" spans="1:6" ht="14.25" customHeight="1">
      <c r="A31" s="12" t="s">
        <v>398</v>
      </c>
      <c r="B31" s="17" t="s">
        <v>375</v>
      </c>
      <c r="C31" s="11" t="s">
        <v>399</v>
      </c>
      <c r="D31" s="19">
        <v>14000</v>
      </c>
      <c r="E31" s="18"/>
      <c r="F31" s="20">
        <v>14000</v>
      </c>
    </row>
    <row r="32" spans="1:6" ht="14.25" customHeight="1">
      <c r="A32" s="12" t="s">
        <v>398</v>
      </c>
      <c r="B32" s="17" t="s">
        <v>375</v>
      </c>
      <c r="C32" s="11" t="s">
        <v>400</v>
      </c>
      <c r="D32" s="19">
        <v>14000</v>
      </c>
      <c r="E32" s="18"/>
      <c r="F32" s="20">
        <v>14000</v>
      </c>
    </row>
    <row r="33" spans="1:6" ht="14.25" customHeight="1">
      <c r="A33" s="12" t="s">
        <v>401</v>
      </c>
      <c r="B33" s="17" t="s">
        <v>375</v>
      </c>
      <c r="C33" s="11" t="s">
        <v>402</v>
      </c>
      <c r="D33" s="19">
        <v>3042000</v>
      </c>
      <c r="E33" s="19">
        <v>405932.76</v>
      </c>
      <c r="F33" s="20">
        <v>2636067.24</v>
      </c>
    </row>
    <row r="34" spans="1:6" ht="33" customHeight="1">
      <c r="A34" s="12" t="s">
        <v>403</v>
      </c>
      <c r="B34" s="17" t="s">
        <v>375</v>
      </c>
      <c r="C34" s="11" t="s">
        <v>404</v>
      </c>
      <c r="D34" s="19">
        <v>2766000</v>
      </c>
      <c r="E34" s="19">
        <v>396932.76</v>
      </c>
      <c r="F34" s="20">
        <v>2369067.24</v>
      </c>
    </row>
    <row r="35" spans="1:6" ht="43.5" customHeight="1">
      <c r="A35" s="12" t="s">
        <v>405</v>
      </c>
      <c r="B35" s="17" t="s">
        <v>375</v>
      </c>
      <c r="C35" s="11" t="s">
        <v>406</v>
      </c>
      <c r="D35" s="19">
        <v>2766000</v>
      </c>
      <c r="E35" s="19">
        <v>396932.76</v>
      </c>
      <c r="F35" s="20">
        <v>2369067.24</v>
      </c>
    </row>
    <row r="36" spans="1:6" ht="33" customHeight="1">
      <c r="A36" s="12" t="s">
        <v>407</v>
      </c>
      <c r="B36" s="17" t="s">
        <v>375</v>
      </c>
      <c r="C36" s="11" t="s">
        <v>408</v>
      </c>
      <c r="D36" s="19">
        <v>276000</v>
      </c>
      <c r="E36" s="19">
        <v>9000</v>
      </c>
      <c r="F36" s="20">
        <v>267000</v>
      </c>
    </row>
    <row r="37" spans="1:6" ht="64.5" customHeight="1">
      <c r="A37" s="12" t="s">
        <v>409</v>
      </c>
      <c r="B37" s="17" t="s">
        <v>375</v>
      </c>
      <c r="C37" s="11" t="s">
        <v>410</v>
      </c>
      <c r="D37" s="19">
        <v>253000</v>
      </c>
      <c r="E37" s="18"/>
      <c r="F37" s="20">
        <v>253000</v>
      </c>
    </row>
    <row r="38" spans="1:6" ht="75" customHeight="1">
      <c r="A38" s="53" t="s">
        <v>411</v>
      </c>
      <c r="B38" s="17" t="s">
        <v>375</v>
      </c>
      <c r="C38" s="11" t="s">
        <v>412</v>
      </c>
      <c r="D38" s="19">
        <v>253000</v>
      </c>
      <c r="E38" s="18"/>
      <c r="F38" s="20">
        <v>253000</v>
      </c>
    </row>
    <row r="39" spans="1:6" ht="33" customHeight="1">
      <c r="A39" s="12" t="s">
        <v>413</v>
      </c>
      <c r="B39" s="17" t="s">
        <v>375</v>
      </c>
      <c r="C39" s="11" t="s">
        <v>414</v>
      </c>
      <c r="D39" s="19">
        <v>23000</v>
      </c>
      <c r="E39" s="19">
        <v>9000</v>
      </c>
      <c r="F39" s="20">
        <v>14000</v>
      </c>
    </row>
    <row r="40" spans="1:6" ht="33" customHeight="1">
      <c r="A40" s="12" t="s">
        <v>415</v>
      </c>
      <c r="B40" s="17" t="s">
        <v>375</v>
      </c>
      <c r="C40" s="11" t="s">
        <v>416</v>
      </c>
      <c r="D40" s="18"/>
      <c r="E40" s="19">
        <v>8.09</v>
      </c>
      <c r="F40" s="20">
        <v>-8.09</v>
      </c>
    </row>
    <row r="41" spans="1:6" ht="22.5" customHeight="1">
      <c r="A41" s="12" t="s">
        <v>417</v>
      </c>
      <c r="B41" s="17" t="s">
        <v>375</v>
      </c>
      <c r="C41" s="11" t="s">
        <v>418</v>
      </c>
      <c r="D41" s="18"/>
      <c r="E41" s="19">
        <v>8.09</v>
      </c>
      <c r="F41" s="20">
        <v>-8.09</v>
      </c>
    </row>
    <row r="42" spans="1:6" ht="43.5" customHeight="1">
      <c r="A42" s="12" t="s">
        <v>419</v>
      </c>
      <c r="B42" s="17" t="s">
        <v>375</v>
      </c>
      <c r="C42" s="11" t="s">
        <v>420</v>
      </c>
      <c r="D42" s="18"/>
      <c r="E42" s="19">
        <v>8.09</v>
      </c>
      <c r="F42" s="20">
        <v>-8.09</v>
      </c>
    </row>
    <row r="43" spans="1:6" ht="33" customHeight="1">
      <c r="A43" s="12" t="s">
        <v>421</v>
      </c>
      <c r="B43" s="17" t="s">
        <v>375</v>
      </c>
      <c r="C43" s="11" t="s">
        <v>422</v>
      </c>
      <c r="D43" s="19">
        <v>4447000</v>
      </c>
      <c r="E43" s="19">
        <v>1074378.28</v>
      </c>
      <c r="F43" s="20">
        <v>3372621.7199999997</v>
      </c>
    </row>
    <row r="44" spans="1:6" ht="14.25" customHeight="1">
      <c r="A44" s="12" t="s">
        <v>423</v>
      </c>
      <c r="B44" s="17" t="s">
        <v>375</v>
      </c>
      <c r="C44" s="11" t="s">
        <v>424</v>
      </c>
      <c r="D44" s="19">
        <v>3000</v>
      </c>
      <c r="E44" s="19">
        <v>1522.68</v>
      </c>
      <c r="F44" s="20">
        <v>1477.32</v>
      </c>
    </row>
    <row r="45" spans="1:6" ht="22.5" customHeight="1">
      <c r="A45" s="12" t="s">
        <v>425</v>
      </c>
      <c r="B45" s="17" t="s">
        <v>375</v>
      </c>
      <c r="C45" s="11" t="s">
        <v>426</v>
      </c>
      <c r="D45" s="19">
        <v>3000</v>
      </c>
      <c r="E45" s="19">
        <v>1522.68</v>
      </c>
      <c r="F45" s="20">
        <v>1477.32</v>
      </c>
    </row>
    <row r="46" spans="1:6" ht="85.5" customHeight="1">
      <c r="A46" s="53" t="s">
        <v>427</v>
      </c>
      <c r="B46" s="17" t="s">
        <v>375</v>
      </c>
      <c r="C46" s="11" t="s">
        <v>428</v>
      </c>
      <c r="D46" s="19">
        <v>4444000</v>
      </c>
      <c r="E46" s="19">
        <v>1072855.6</v>
      </c>
      <c r="F46" s="20">
        <v>3371144.4</v>
      </c>
    </row>
    <row r="47" spans="1:6" ht="64.5" customHeight="1">
      <c r="A47" s="12" t="s">
        <v>429</v>
      </c>
      <c r="B47" s="17" t="s">
        <v>375</v>
      </c>
      <c r="C47" s="11" t="s">
        <v>430</v>
      </c>
      <c r="D47" s="19">
        <v>1690000</v>
      </c>
      <c r="E47" s="19">
        <v>379881.99</v>
      </c>
      <c r="F47" s="20">
        <v>1310118.01</v>
      </c>
    </row>
    <row r="48" spans="1:6" ht="75" customHeight="1">
      <c r="A48" s="53" t="s">
        <v>431</v>
      </c>
      <c r="B48" s="17" t="s">
        <v>375</v>
      </c>
      <c r="C48" s="11" t="s">
        <v>432</v>
      </c>
      <c r="D48" s="19">
        <v>1690000</v>
      </c>
      <c r="E48" s="19">
        <v>379881.99</v>
      </c>
      <c r="F48" s="20">
        <v>1310118.01</v>
      </c>
    </row>
    <row r="49" spans="1:6" ht="75" customHeight="1">
      <c r="A49" s="53" t="s">
        <v>433</v>
      </c>
      <c r="B49" s="17" t="s">
        <v>375</v>
      </c>
      <c r="C49" s="11" t="s">
        <v>434</v>
      </c>
      <c r="D49" s="19">
        <v>2754000</v>
      </c>
      <c r="E49" s="19">
        <v>692973.61</v>
      </c>
      <c r="F49" s="20">
        <v>2061026.3900000001</v>
      </c>
    </row>
    <row r="50" spans="1:6" ht="64.5" customHeight="1">
      <c r="A50" s="12" t="s">
        <v>435</v>
      </c>
      <c r="B50" s="17" t="s">
        <v>375</v>
      </c>
      <c r="C50" s="11" t="s">
        <v>436</v>
      </c>
      <c r="D50" s="19">
        <v>2754000</v>
      </c>
      <c r="E50" s="19">
        <v>692973.61</v>
      </c>
      <c r="F50" s="20">
        <v>2061026.3900000001</v>
      </c>
    </row>
    <row r="51" spans="1:6" ht="22.5" customHeight="1">
      <c r="A51" s="12" t="s">
        <v>437</v>
      </c>
      <c r="B51" s="17" t="s">
        <v>375</v>
      </c>
      <c r="C51" s="11" t="s">
        <v>438</v>
      </c>
      <c r="D51" s="19">
        <v>456000</v>
      </c>
      <c r="E51" s="18"/>
      <c r="F51" s="20">
        <v>456000</v>
      </c>
    </row>
    <row r="52" spans="1:6" ht="22.5" customHeight="1">
      <c r="A52" s="12" t="s">
        <v>439</v>
      </c>
      <c r="B52" s="17" t="s">
        <v>375</v>
      </c>
      <c r="C52" s="11" t="s">
        <v>440</v>
      </c>
      <c r="D52" s="19">
        <v>456000</v>
      </c>
      <c r="E52" s="18"/>
      <c r="F52" s="20">
        <v>456000</v>
      </c>
    </row>
    <row r="53" spans="1:6" ht="33" customHeight="1">
      <c r="A53" s="12" t="s">
        <v>441</v>
      </c>
      <c r="B53" s="17" t="s">
        <v>375</v>
      </c>
      <c r="C53" s="11" t="s">
        <v>442</v>
      </c>
      <c r="D53" s="19">
        <v>456000</v>
      </c>
      <c r="E53" s="18"/>
      <c r="F53" s="20">
        <v>456000</v>
      </c>
    </row>
    <row r="54" spans="1:6" ht="33" customHeight="1">
      <c r="A54" s="12" t="s">
        <v>443</v>
      </c>
      <c r="B54" s="17" t="s">
        <v>375</v>
      </c>
      <c r="C54" s="11" t="s">
        <v>444</v>
      </c>
      <c r="D54" s="19">
        <v>2000</v>
      </c>
      <c r="E54" s="19">
        <v>51757.59</v>
      </c>
      <c r="F54" s="20">
        <v>-49757.59</v>
      </c>
    </row>
    <row r="55" spans="1:6" ht="14.25" customHeight="1">
      <c r="A55" s="12" t="s">
        <v>445</v>
      </c>
      <c r="B55" s="17" t="s">
        <v>375</v>
      </c>
      <c r="C55" s="11" t="s">
        <v>446</v>
      </c>
      <c r="D55" s="19">
        <v>2000</v>
      </c>
      <c r="E55" s="19">
        <v>51757.59</v>
      </c>
      <c r="F55" s="20">
        <v>-49757.59</v>
      </c>
    </row>
    <row r="56" spans="1:6" ht="22.5" customHeight="1">
      <c r="A56" s="12" t="s">
        <v>447</v>
      </c>
      <c r="B56" s="17" t="s">
        <v>375</v>
      </c>
      <c r="C56" s="11" t="s">
        <v>448</v>
      </c>
      <c r="D56" s="19">
        <v>2000</v>
      </c>
      <c r="E56" s="19">
        <v>51757.59</v>
      </c>
      <c r="F56" s="20">
        <v>-49757.59</v>
      </c>
    </row>
    <row r="57" spans="1:6" ht="22.5" customHeight="1">
      <c r="A57" s="12" t="s">
        <v>449</v>
      </c>
      <c r="B57" s="17" t="s">
        <v>375</v>
      </c>
      <c r="C57" s="11" t="s">
        <v>450</v>
      </c>
      <c r="D57" s="19">
        <v>2000</v>
      </c>
      <c r="E57" s="19">
        <v>51757.59</v>
      </c>
      <c r="F57" s="20">
        <v>-49757.59</v>
      </c>
    </row>
    <row r="58" spans="1:6" ht="22.5" customHeight="1">
      <c r="A58" s="12" t="s">
        <v>451</v>
      </c>
      <c r="B58" s="17" t="s">
        <v>375</v>
      </c>
      <c r="C58" s="11" t="s">
        <v>452</v>
      </c>
      <c r="D58" s="19">
        <v>5115000</v>
      </c>
      <c r="E58" s="19">
        <v>1115260.35</v>
      </c>
      <c r="F58" s="20">
        <v>3999739.65</v>
      </c>
    </row>
    <row r="59" spans="1:6" ht="14.25" customHeight="1">
      <c r="A59" s="12" t="s">
        <v>453</v>
      </c>
      <c r="B59" s="17" t="s">
        <v>375</v>
      </c>
      <c r="C59" s="11" t="s">
        <v>454</v>
      </c>
      <c r="D59" s="19">
        <v>260000</v>
      </c>
      <c r="E59" s="19">
        <v>140692.44</v>
      </c>
      <c r="F59" s="20">
        <v>119307.56</v>
      </c>
    </row>
    <row r="60" spans="1:6" ht="22.5" customHeight="1">
      <c r="A60" s="12" t="s">
        <v>455</v>
      </c>
      <c r="B60" s="17" t="s">
        <v>375</v>
      </c>
      <c r="C60" s="11" t="s">
        <v>456</v>
      </c>
      <c r="D60" s="19">
        <v>260000</v>
      </c>
      <c r="E60" s="19">
        <v>140692.44</v>
      </c>
      <c r="F60" s="20">
        <v>119307.56</v>
      </c>
    </row>
    <row r="61" spans="1:6" ht="75" customHeight="1">
      <c r="A61" s="12" t="s">
        <v>457</v>
      </c>
      <c r="B61" s="17" t="s">
        <v>375</v>
      </c>
      <c r="C61" s="11" t="s">
        <v>458</v>
      </c>
      <c r="D61" s="19">
        <v>228000</v>
      </c>
      <c r="E61" s="19">
        <v>148975.2</v>
      </c>
      <c r="F61" s="20">
        <v>79024.79999999999</v>
      </c>
    </row>
    <row r="62" spans="1:6" ht="85.5" customHeight="1">
      <c r="A62" s="53" t="s">
        <v>459</v>
      </c>
      <c r="B62" s="17" t="s">
        <v>375</v>
      </c>
      <c r="C62" s="11" t="s">
        <v>460</v>
      </c>
      <c r="D62" s="19">
        <v>228000</v>
      </c>
      <c r="E62" s="19">
        <v>148975.2</v>
      </c>
      <c r="F62" s="20">
        <v>79024.79999999999</v>
      </c>
    </row>
    <row r="63" spans="1:6" ht="85.5" customHeight="1">
      <c r="A63" s="53" t="s">
        <v>461</v>
      </c>
      <c r="B63" s="17" t="s">
        <v>375</v>
      </c>
      <c r="C63" s="11" t="s">
        <v>462</v>
      </c>
      <c r="D63" s="19">
        <v>228000</v>
      </c>
      <c r="E63" s="19">
        <v>148975.2</v>
      </c>
      <c r="F63" s="20">
        <v>79024.79999999999</v>
      </c>
    </row>
    <row r="64" spans="1:6" ht="54" customHeight="1">
      <c r="A64" s="12" t="s">
        <v>463</v>
      </c>
      <c r="B64" s="17" t="s">
        <v>375</v>
      </c>
      <c r="C64" s="11" t="s">
        <v>464</v>
      </c>
      <c r="D64" s="19">
        <v>4627000</v>
      </c>
      <c r="E64" s="19">
        <v>825592.71</v>
      </c>
      <c r="F64" s="20">
        <v>3801407.29</v>
      </c>
    </row>
    <row r="65" spans="1:6" ht="33" customHeight="1">
      <c r="A65" s="12" t="s">
        <v>465</v>
      </c>
      <c r="B65" s="17" t="s">
        <v>375</v>
      </c>
      <c r="C65" s="11" t="s">
        <v>466</v>
      </c>
      <c r="D65" s="19">
        <v>4627000</v>
      </c>
      <c r="E65" s="19">
        <v>825592.71</v>
      </c>
      <c r="F65" s="20">
        <v>3801407.29</v>
      </c>
    </row>
    <row r="66" spans="1:6" ht="43.5" customHeight="1">
      <c r="A66" s="12" t="s">
        <v>467</v>
      </c>
      <c r="B66" s="17" t="s">
        <v>375</v>
      </c>
      <c r="C66" s="11" t="s">
        <v>468</v>
      </c>
      <c r="D66" s="19">
        <v>4627000</v>
      </c>
      <c r="E66" s="19">
        <v>825592.71</v>
      </c>
      <c r="F66" s="20">
        <v>3801407.29</v>
      </c>
    </row>
    <row r="67" spans="1:6" ht="14.25" customHeight="1">
      <c r="A67" s="12" t="s">
        <v>469</v>
      </c>
      <c r="B67" s="17" t="s">
        <v>375</v>
      </c>
      <c r="C67" s="11" t="s">
        <v>470</v>
      </c>
      <c r="D67" s="19">
        <v>2130000</v>
      </c>
      <c r="E67" s="19">
        <v>340707.24</v>
      </c>
      <c r="F67" s="20">
        <v>1789292.76</v>
      </c>
    </row>
    <row r="68" spans="1:6" ht="22.5" customHeight="1">
      <c r="A68" s="12" t="s">
        <v>471</v>
      </c>
      <c r="B68" s="17" t="s">
        <v>375</v>
      </c>
      <c r="C68" s="11" t="s">
        <v>472</v>
      </c>
      <c r="D68" s="19">
        <v>45000</v>
      </c>
      <c r="E68" s="19">
        <v>14775</v>
      </c>
      <c r="F68" s="20">
        <v>30225</v>
      </c>
    </row>
    <row r="69" spans="1:6" ht="106.5" customHeight="1">
      <c r="A69" s="53" t="s">
        <v>473</v>
      </c>
      <c r="B69" s="17" t="s">
        <v>375</v>
      </c>
      <c r="C69" s="11" t="s">
        <v>474</v>
      </c>
      <c r="D69" s="19">
        <v>45000</v>
      </c>
      <c r="E69" s="19">
        <v>12525</v>
      </c>
      <c r="F69" s="20">
        <v>32475</v>
      </c>
    </row>
    <row r="70" spans="1:6" ht="54" customHeight="1">
      <c r="A70" s="12" t="s">
        <v>475</v>
      </c>
      <c r="B70" s="17" t="s">
        <v>375</v>
      </c>
      <c r="C70" s="11" t="s">
        <v>476</v>
      </c>
      <c r="D70" s="18"/>
      <c r="E70" s="19">
        <v>2250</v>
      </c>
      <c r="F70" s="20">
        <v>-2250</v>
      </c>
    </row>
    <row r="71" spans="1:6" ht="64.5" customHeight="1">
      <c r="A71" s="12" t="s">
        <v>477</v>
      </c>
      <c r="B71" s="17" t="s">
        <v>375</v>
      </c>
      <c r="C71" s="11" t="s">
        <v>478</v>
      </c>
      <c r="D71" s="19">
        <v>40000</v>
      </c>
      <c r="E71" s="18"/>
      <c r="F71" s="20">
        <v>40000</v>
      </c>
    </row>
    <row r="72" spans="1:6" ht="85.5" customHeight="1">
      <c r="A72" s="53" t="s">
        <v>479</v>
      </c>
      <c r="B72" s="17" t="s">
        <v>375</v>
      </c>
      <c r="C72" s="11" t="s">
        <v>480</v>
      </c>
      <c r="D72" s="18"/>
      <c r="E72" s="19">
        <v>6000</v>
      </c>
      <c r="F72" s="20">
        <v>-6000</v>
      </c>
    </row>
    <row r="73" spans="1:6" ht="22.5" customHeight="1">
      <c r="A73" s="12" t="s">
        <v>481</v>
      </c>
      <c r="B73" s="17" t="s">
        <v>375</v>
      </c>
      <c r="C73" s="11" t="s">
        <v>482</v>
      </c>
      <c r="D73" s="18"/>
      <c r="E73" s="19">
        <v>6000</v>
      </c>
      <c r="F73" s="20">
        <v>-6000</v>
      </c>
    </row>
    <row r="74" spans="1:6" ht="33" customHeight="1">
      <c r="A74" s="12" t="s">
        <v>483</v>
      </c>
      <c r="B74" s="17" t="s">
        <v>375</v>
      </c>
      <c r="C74" s="11" t="s">
        <v>484</v>
      </c>
      <c r="D74" s="18"/>
      <c r="E74" s="19">
        <v>118500</v>
      </c>
      <c r="F74" s="20">
        <v>-118500</v>
      </c>
    </row>
    <row r="75" spans="1:6" ht="33" customHeight="1">
      <c r="A75" s="12" t="s">
        <v>485</v>
      </c>
      <c r="B75" s="17" t="s">
        <v>375</v>
      </c>
      <c r="C75" s="11" t="s">
        <v>486</v>
      </c>
      <c r="D75" s="18"/>
      <c r="E75" s="19">
        <v>118500</v>
      </c>
      <c r="F75" s="20">
        <v>-118500</v>
      </c>
    </row>
    <row r="76" spans="1:6" ht="64.5" customHeight="1">
      <c r="A76" s="12" t="s">
        <v>487</v>
      </c>
      <c r="B76" s="17" t="s">
        <v>375</v>
      </c>
      <c r="C76" s="11" t="s">
        <v>488</v>
      </c>
      <c r="D76" s="18"/>
      <c r="E76" s="19">
        <v>40000</v>
      </c>
      <c r="F76" s="20">
        <v>-40000</v>
      </c>
    </row>
    <row r="77" spans="1:6" ht="22.5" customHeight="1">
      <c r="A77" s="12" t="s">
        <v>489</v>
      </c>
      <c r="B77" s="17" t="s">
        <v>375</v>
      </c>
      <c r="C77" s="11" t="s">
        <v>490</v>
      </c>
      <c r="D77" s="19">
        <v>2045000</v>
      </c>
      <c r="E77" s="19">
        <v>161432.24</v>
      </c>
      <c r="F77" s="20">
        <v>1883567.76</v>
      </c>
    </row>
    <row r="78" spans="1:6" ht="43.5" customHeight="1">
      <c r="A78" s="12" t="s">
        <v>491</v>
      </c>
      <c r="B78" s="17" t="s">
        <v>375</v>
      </c>
      <c r="C78" s="11" t="s">
        <v>492</v>
      </c>
      <c r="D78" s="19">
        <v>2045000</v>
      </c>
      <c r="E78" s="19">
        <v>161432.24</v>
      </c>
      <c r="F78" s="20">
        <v>1883567.76</v>
      </c>
    </row>
    <row r="79" spans="1:6" ht="14.25" customHeight="1">
      <c r="A79" s="12" t="s">
        <v>493</v>
      </c>
      <c r="B79" s="17" t="s">
        <v>375</v>
      </c>
      <c r="C79" s="11" t="s">
        <v>494</v>
      </c>
      <c r="D79" s="19">
        <v>296000</v>
      </c>
      <c r="E79" s="19">
        <v>11304.92</v>
      </c>
      <c r="F79" s="20">
        <v>284695.08</v>
      </c>
    </row>
    <row r="80" spans="1:6" ht="14.25" customHeight="1">
      <c r="A80" s="12" t="s">
        <v>495</v>
      </c>
      <c r="B80" s="17" t="s">
        <v>375</v>
      </c>
      <c r="C80" s="11" t="s">
        <v>496</v>
      </c>
      <c r="D80" s="19">
        <v>296000</v>
      </c>
      <c r="E80" s="19">
        <v>11304.92</v>
      </c>
      <c r="F80" s="20">
        <v>284695.08</v>
      </c>
    </row>
    <row r="81" spans="1:6" ht="22.5" customHeight="1">
      <c r="A81" s="12" t="s">
        <v>497</v>
      </c>
      <c r="B81" s="17" t="s">
        <v>375</v>
      </c>
      <c r="C81" s="11" t="s">
        <v>498</v>
      </c>
      <c r="D81" s="19">
        <v>296000</v>
      </c>
      <c r="E81" s="19">
        <v>11304.92</v>
      </c>
      <c r="F81" s="20">
        <v>284695.08</v>
      </c>
    </row>
    <row r="82" spans="1:6" ht="14.25" customHeight="1">
      <c r="A82" s="12" t="s">
        <v>499</v>
      </c>
      <c r="B82" s="17" t="s">
        <v>375</v>
      </c>
      <c r="C82" s="11" t="s">
        <v>500</v>
      </c>
      <c r="D82" s="19">
        <v>457042900</v>
      </c>
      <c r="E82" s="19">
        <v>111682457.17</v>
      </c>
      <c r="F82" s="20">
        <v>344979542.83</v>
      </c>
    </row>
    <row r="83" spans="1:6" ht="33" customHeight="1">
      <c r="A83" s="12" t="s">
        <v>501</v>
      </c>
      <c r="B83" s="17" t="s">
        <v>375</v>
      </c>
      <c r="C83" s="11" t="s">
        <v>502</v>
      </c>
      <c r="D83" s="19">
        <v>457042900</v>
      </c>
      <c r="E83" s="19">
        <v>111969100.66</v>
      </c>
      <c r="F83" s="20">
        <v>344692899.34000003</v>
      </c>
    </row>
    <row r="84" spans="1:6" ht="22.5" customHeight="1">
      <c r="A84" s="12" t="s">
        <v>503</v>
      </c>
      <c r="B84" s="17" t="s">
        <v>375</v>
      </c>
      <c r="C84" s="11" t="s">
        <v>504</v>
      </c>
      <c r="D84" s="19">
        <v>153172000</v>
      </c>
      <c r="E84" s="19">
        <v>44266708</v>
      </c>
      <c r="F84" s="20">
        <v>108905292</v>
      </c>
    </row>
    <row r="85" spans="1:6" ht="22.5" customHeight="1">
      <c r="A85" s="12" t="s">
        <v>505</v>
      </c>
      <c r="B85" s="17" t="s">
        <v>375</v>
      </c>
      <c r="C85" s="11" t="s">
        <v>506</v>
      </c>
      <c r="D85" s="19">
        <v>153172000</v>
      </c>
      <c r="E85" s="19">
        <v>44266708</v>
      </c>
      <c r="F85" s="20">
        <v>108905292</v>
      </c>
    </row>
    <row r="86" spans="1:6" ht="22.5" customHeight="1">
      <c r="A86" s="12" t="s">
        <v>507</v>
      </c>
      <c r="B86" s="17" t="s">
        <v>375</v>
      </c>
      <c r="C86" s="11" t="s">
        <v>508</v>
      </c>
      <c r="D86" s="19">
        <v>153172000</v>
      </c>
      <c r="E86" s="19">
        <v>44266708</v>
      </c>
      <c r="F86" s="20">
        <v>108905292</v>
      </c>
    </row>
    <row r="87" spans="1:6" ht="33" customHeight="1">
      <c r="A87" s="12" t="s">
        <v>509</v>
      </c>
      <c r="B87" s="17" t="s">
        <v>375</v>
      </c>
      <c r="C87" s="11" t="s">
        <v>510</v>
      </c>
      <c r="D87" s="19">
        <v>3942000</v>
      </c>
      <c r="E87" s="18"/>
      <c r="F87" s="20">
        <v>3942000</v>
      </c>
    </row>
    <row r="88" spans="1:6" ht="14.25" customHeight="1">
      <c r="A88" s="12" t="s">
        <v>511</v>
      </c>
      <c r="B88" s="17" t="s">
        <v>375</v>
      </c>
      <c r="C88" s="11" t="s">
        <v>512</v>
      </c>
      <c r="D88" s="19">
        <v>3942000</v>
      </c>
      <c r="E88" s="18"/>
      <c r="F88" s="20">
        <v>3942000</v>
      </c>
    </row>
    <row r="89" spans="1:6" ht="22.5" customHeight="1">
      <c r="A89" s="12" t="s">
        <v>513</v>
      </c>
      <c r="B89" s="17" t="s">
        <v>375</v>
      </c>
      <c r="C89" s="11" t="s">
        <v>514</v>
      </c>
      <c r="D89" s="19">
        <v>3942000</v>
      </c>
      <c r="E89" s="18"/>
      <c r="F89" s="20">
        <v>3942000</v>
      </c>
    </row>
    <row r="90" spans="1:6" ht="22.5" customHeight="1">
      <c r="A90" s="12" t="s">
        <v>515</v>
      </c>
      <c r="B90" s="17" t="s">
        <v>375</v>
      </c>
      <c r="C90" s="11" t="s">
        <v>516</v>
      </c>
      <c r="D90" s="19">
        <v>287664900</v>
      </c>
      <c r="E90" s="19">
        <v>66601392.66</v>
      </c>
      <c r="F90" s="20">
        <v>220682607.34</v>
      </c>
    </row>
    <row r="91" spans="1:6" ht="33" customHeight="1">
      <c r="A91" s="12" t="s">
        <v>517</v>
      </c>
      <c r="B91" s="17" t="s">
        <v>375</v>
      </c>
      <c r="C91" s="11" t="s">
        <v>518</v>
      </c>
      <c r="D91" s="19">
        <v>2005900</v>
      </c>
      <c r="E91" s="19">
        <v>380900</v>
      </c>
      <c r="F91" s="20">
        <v>1244100</v>
      </c>
    </row>
    <row r="92" spans="1:6" ht="33" customHeight="1">
      <c r="A92" s="12" t="s">
        <v>519</v>
      </c>
      <c r="B92" s="17" t="s">
        <v>375</v>
      </c>
      <c r="C92" s="11" t="s">
        <v>520</v>
      </c>
      <c r="D92" s="19">
        <v>2005900</v>
      </c>
      <c r="E92" s="19">
        <v>380900</v>
      </c>
      <c r="F92" s="20">
        <v>1244100</v>
      </c>
    </row>
    <row r="93" spans="1:6" ht="43.5" customHeight="1">
      <c r="A93" s="12" t="s">
        <v>521</v>
      </c>
      <c r="B93" s="17" t="s">
        <v>375</v>
      </c>
      <c r="C93" s="11" t="s">
        <v>522</v>
      </c>
      <c r="D93" s="19">
        <v>24442000</v>
      </c>
      <c r="E93" s="19">
        <v>7674084.66</v>
      </c>
      <c r="F93" s="20">
        <v>16767915.34</v>
      </c>
    </row>
    <row r="94" spans="1:6" ht="43.5" customHeight="1">
      <c r="A94" s="12" t="s">
        <v>523</v>
      </c>
      <c r="B94" s="17" t="s">
        <v>375</v>
      </c>
      <c r="C94" s="11" t="s">
        <v>524</v>
      </c>
      <c r="D94" s="19">
        <v>24442000</v>
      </c>
      <c r="E94" s="19">
        <v>7674084.66</v>
      </c>
      <c r="F94" s="20">
        <v>16767915.34</v>
      </c>
    </row>
    <row r="95" spans="1:6" ht="33" customHeight="1">
      <c r="A95" s="12" t="s">
        <v>525</v>
      </c>
      <c r="B95" s="17" t="s">
        <v>375</v>
      </c>
      <c r="C95" s="11" t="s">
        <v>526</v>
      </c>
      <c r="D95" s="19">
        <v>13518000</v>
      </c>
      <c r="E95" s="19">
        <v>3264353</v>
      </c>
      <c r="F95" s="20">
        <v>10253647</v>
      </c>
    </row>
    <row r="96" spans="1:6" ht="33" customHeight="1">
      <c r="A96" s="12" t="s">
        <v>527</v>
      </c>
      <c r="B96" s="17" t="s">
        <v>375</v>
      </c>
      <c r="C96" s="11" t="s">
        <v>528</v>
      </c>
      <c r="D96" s="19">
        <v>13518000</v>
      </c>
      <c r="E96" s="19">
        <v>3264353</v>
      </c>
      <c r="F96" s="20">
        <v>10253647</v>
      </c>
    </row>
    <row r="97" spans="1:6" ht="64.5" customHeight="1">
      <c r="A97" s="12" t="s">
        <v>529</v>
      </c>
      <c r="B97" s="17" t="s">
        <v>375</v>
      </c>
      <c r="C97" s="11" t="s">
        <v>530</v>
      </c>
      <c r="D97" s="19">
        <v>2176000</v>
      </c>
      <c r="E97" s="18"/>
      <c r="F97" s="20">
        <v>2176000</v>
      </c>
    </row>
    <row r="98" spans="1:6" ht="64.5" customHeight="1">
      <c r="A98" s="12" t="s">
        <v>531</v>
      </c>
      <c r="B98" s="17" t="s">
        <v>375</v>
      </c>
      <c r="C98" s="11" t="s">
        <v>532</v>
      </c>
      <c r="D98" s="19">
        <v>2176000</v>
      </c>
      <c r="E98" s="18"/>
      <c r="F98" s="20">
        <v>2176000</v>
      </c>
    </row>
    <row r="99" spans="1:6" ht="75" customHeight="1">
      <c r="A99" s="12" t="s">
        <v>533</v>
      </c>
      <c r="B99" s="17" t="s">
        <v>375</v>
      </c>
      <c r="C99" s="11" t="s">
        <v>534</v>
      </c>
      <c r="D99" s="19">
        <v>3157000</v>
      </c>
      <c r="E99" s="19">
        <v>556090</v>
      </c>
      <c r="F99" s="20">
        <v>2600910</v>
      </c>
    </row>
    <row r="100" spans="1:6" ht="64.5" customHeight="1">
      <c r="A100" s="12" t="s">
        <v>535</v>
      </c>
      <c r="B100" s="17" t="s">
        <v>375</v>
      </c>
      <c r="C100" s="11" t="s">
        <v>536</v>
      </c>
      <c r="D100" s="19">
        <v>3157000</v>
      </c>
      <c r="E100" s="19">
        <v>556090</v>
      </c>
      <c r="F100" s="20">
        <v>2600910</v>
      </c>
    </row>
    <row r="101" spans="1:6" ht="64.5" customHeight="1">
      <c r="A101" s="12" t="s">
        <v>537</v>
      </c>
      <c r="B101" s="17" t="s">
        <v>375</v>
      </c>
      <c r="C101" s="11" t="s">
        <v>538</v>
      </c>
      <c r="D101" s="19">
        <v>1281000</v>
      </c>
      <c r="E101" s="19">
        <v>281232</v>
      </c>
      <c r="F101" s="20">
        <v>999768</v>
      </c>
    </row>
    <row r="102" spans="1:6" ht="54" customHeight="1">
      <c r="A102" s="12" t="s">
        <v>539</v>
      </c>
      <c r="B102" s="17" t="s">
        <v>375</v>
      </c>
      <c r="C102" s="11" t="s">
        <v>540</v>
      </c>
      <c r="D102" s="19">
        <v>1281000</v>
      </c>
      <c r="E102" s="19">
        <v>281232</v>
      </c>
      <c r="F102" s="20">
        <v>999768</v>
      </c>
    </row>
    <row r="103" spans="1:6" ht="14.25" customHeight="1">
      <c r="A103" s="12" t="s">
        <v>541</v>
      </c>
      <c r="B103" s="17" t="s">
        <v>375</v>
      </c>
      <c r="C103" s="11" t="s">
        <v>542</v>
      </c>
      <c r="D103" s="19">
        <v>241085000</v>
      </c>
      <c r="E103" s="19">
        <v>54444733</v>
      </c>
      <c r="F103" s="20">
        <v>186640267</v>
      </c>
    </row>
    <row r="104" spans="1:6" ht="22.5" customHeight="1">
      <c r="A104" s="12" t="s">
        <v>543</v>
      </c>
      <c r="B104" s="17" t="s">
        <v>375</v>
      </c>
      <c r="C104" s="11" t="s">
        <v>544</v>
      </c>
      <c r="D104" s="19">
        <v>241085000</v>
      </c>
      <c r="E104" s="19">
        <v>54444733</v>
      </c>
      <c r="F104" s="20">
        <v>186640267</v>
      </c>
    </row>
    <row r="105" spans="1:6" ht="14.25" customHeight="1">
      <c r="A105" s="12" t="s">
        <v>7</v>
      </c>
      <c r="B105" s="17" t="s">
        <v>375</v>
      </c>
      <c r="C105" s="11" t="s">
        <v>545</v>
      </c>
      <c r="D105" s="19">
        <v>12264000</v>
      </c>
      <c r="E105" s="19">
        <v>1101000</v>
      </c>
      <c r="F105" s="20">
        <v>11163000</v>
      </c>
    </row>
    <row r="106" spans="1:6" ht="54" customHeight="1">
      <c r="A106" s="12" t="s">
        <v>546</v>
      </c>
      <c r="B106" s="17" t="s">
        <v>375</v>
      </c>
      <c r="C106" s="11" t="s">
        <v>547</v>
      </c>
      <c r="D106" s="19">
        <v>12200000</v>
      </c>
      <c r="E106" s="19">
        <v>1101000</v>
      </c>
      <c r="F106" s="20">
        <v>11099000</v>
      </c>
    </row>
    <row r="107" spans="1:6" ht="64.5" customHeight="1">
      <c r="A107" s="12" t="s">
        <v>548</v>
      </c>
      <c r="B107" s="17" t="s">
        <v>375</v>
      </c>
      <c r="C107" s="11" t="s">
        <v>549</v>
      </c>
      <c r="D107" s="19">
        <v>12200000</v>
      </c>
      <c r="E107" s="19">
        <v>1101000</v>
      </c>
      <c r="F107" s="20">
        <v>11099000</v>
      </c>
    </row>
    <row r="108" spans="1:6" ht="54" customHeight="1">
      <c r="A108" s="12" t="s">
        <v>550</v>
      </c>
      <c r="B108" s="17" t="s">
        <v>375</v>
      </c>
      <c r="C108" s="11" t="s">
        <v>551</v>
      </c>
      <c r="D108" s="19">
        <v>64000</v>
      </c>
      <c r="E108" s="18"/>
      <c r="F108" s="20">
        <v>64000</v>
      </c>
    </row>
    <row r="109" spans="1:6" ht="43.5" customHeight="1">
      <c r="A109" s="12" t="s">
        <v>552</v>
      </c>
      <c r="B109" s="17" t="s">
        <v>375</v>
      </c>
      <c r="C109" s="11" t="s">
        <v>553</v>
      </c>
      <c r="D109" s="19">
        <v>64000</v>
      </c>
      <c r="E109" s="18"/>
      <c r="F109" s="20">
        <v>64000</v>
      </c>
    </row>
    <row r="110" spans="1:6" ht="43.5" customHeight="1">
      <c r="A110" s="12" t="s">
        <v>554</v>
      </c>
      <c r="B110" s="17" t="s">
        <v>375</v>
      </c>
      <c r="C110" s="11" t="s">
        <v>555</v>
      </c>
      <c r="D110" s="18"/>
      <c r="E110" s="19">
        <v>-286643.49</v>
      </c>
      <c r="F110" s="20">
        <v>286643.49</v>
      </c>
    </row>
    <row r="111" spans="1:6" ht="43.5" customHeight="1">
      <c r="A111" s="12" t="s">
        <v>556</v>
      </c>
      <c r="B111" s="21" t="s">
        <v>375</v>
      </c>
      <c r="C111" s="4" t="s">
        <v>557</v>
      </c>
      <c r="D111" s="54"/>
      <c r="E111" s="22">
        <v>-286643.49</v>
      </c>
      <c r="F111" s="23">
        <v>286643.49</v>
      </c>
    </row>
  </sheetData>
  <mergeCells count="8">
    <mergeCell ref="A15:D15"/>
    <mergeCell ref="A8:D8"/>
    <mergeCell ref="A9:D9"/>
    <mergeCell ref="A10:D10"/>
    <mergeCell ref="F10:F12"/>
    <mergeCell ref="A11:D11"/>
    <mergeCell ref="A12:C12"/>
    <mergeCell ref="A13:C13"/>
  </mergeCells>
  <printOptions/>
  <pageMargins left="0.17" right="0.16" top="0.39351487486226977" bottom="0.39351487486226977" header="0.19675743743113489" footer="0.19675743743113489"/>
  <pageSetup horizontalDpi="600" verticalDpi="600" orientation="portrait" paperSize="9" r:id="rId1"/>
  <headerFooter alignWithMargins="0">
    <oddFooter>&amp;L06.04.2012 9:11 MEV&amp;RСтраница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9"/>
  <sheetViews>
    <sheetView workbookViewId="0" topLeftCell="A1">
      <selection activeCell="H8" sqref="H8"/>
    </sheetView>
  </sheetViews>
  <sheetFormatPr defaultColWidth="9.33203125" defaultRowHeight="11.25"/>
  <cols>
    <col min="1" max="1" width="41.83203125" style="0" customWidth="1"/>
    <col min="2" max="2" width="6.66015625" style="0" customWidth="1"/>
    <col min="3" max="3" width="24" style="0" customWidth="1"/>
    <col min="4" max="6" width="17.83203125" style="0" customWidth="1"/>
  </cols>
  <sheetData>
    <row r="1" spans="1:6" ht="9.75" customHeight="1">
      <c r="A1" s="5"/>
      <c r="B1" s="5"/>
      <c r="C1" s="5"/>
      <c r="D1" s="5"/>
      <c r="E1" s="5"/>
      <c r="F1" s="5"/>
    </row>
    <row r="2" spans="1:6" ht="15.75" customHeight="1">
      <c r="A2" s="66" t="s">
        <v>58</v>
      </c>
      <c r="B2" s="66"/>
      <c r="C2" s="66"/>
      <c r="D2" s="66"/>
      <c r="E2" s="66"/>
      <c r="F2" s="10" t="s">
        <v>59</v>
      </c>
    </row>
    <row r="3" spans="1:6" ht="9.75" customHeight="1">
      <c r="A3" s="7"/>
      <c r="B3" s="7"/>
      <c r="C3" s="7"/>
      <c r="D3" s="7"/>
      <c r="E3" s="7"/>
      <c r="F3" s="7"/>
    </row>
    <row r="4" spans="1:6" ht="38.25" customHeight="1">
      <c r="A4" s="11" t="s">
        <v>0</v>
      </c>
      <c r="B4" s="11" t="s">
        <v>10</v>
      </c>
      <c r="C4" s="11" t="s">
        <v>60</v>
      </c>
      <c r="D4" s="11" t="s">
        <v>12</v>
      </c>
      <c r="E4" s="11" t="s">
        <v>13</v>
      </c>
      <c r="F4" s="11" t="s">
        <v>14</v>
      </c>
    </row>
    <row r="5" spans="1:6" ht="14.25" customHeight="1">
      <c r="A5" s="11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 ht="14.25" customHeight="1">
      <c r="A6" s="12" t="s">
        <v>112</v>
      </c>
      <c r="B6" s="27" t="s">
        <v>62</v>
      </c>
      <c r="C6" s="28" t="s">
        <v>113</v>
      </c>
      <c r="D6" s="29">
        <v>663492900</v>
      </c>
      <c r="E6" s="29">
        <v>149332671.74</v>
      </c>
      <c r="F6" s="30">
        <v>512314328.26</v>
      </c>
    </row>
    <row r="7" spans="1:6" ht="14.25" customHeight="1">
      <c r="A7" s="39" t="s">
        <v>114</v>
      </c>
      <c r="B7" s="40" t="s">
        <v>62</v>
      </c>
      <c r="C7" s="41" t="s">
        <v>115</v>
      </c>
      <c r="D7" s="42">
        <v>78859799</v>
      </c>
      <c r="E7" s="42">
        <v>21548267.23</v>
      </c>
      <c r="F7" s="43">
        <v>57311531.769999996</v>
      </c>
    </row>
    <row r="8" spans="1:6" ht="54" customHeight="1">
      <c r="A8" s="39" t="s">
        <v>116</v>
      </c>
      <c r="B8" s="40" t="s">
        <v>62</v>
      </c>
      <c r="C8" s="41" t="s">
        <v>117</v>
      </c>
      <c r="D8" s="42">
        <f>46188799+2377000</f>
        <v>48565799</v>
      </c>
      <c r="E8" s="42">
        <f>12886816.89+563576.14</f>
        <v>13450393.030000001</v>
      </c>
      <c r="F8" s="43">
        <f aca="true" t="shared" si="0" ref="F8:F13">D8-E8</f>
        <v>35115405.97</v>
      </c>
    </row>
    <row r="9" spans="1:6" ht="14.25" customHeight="1">
      <c r="A9" s="12" t="s">
        <v>61</v>
      </c>
      <c r="B9" s="31" t="s">
        <v>62</v>
      </c>
      <c r="C9" s="32" t="s">
        <v>118</v>
      </c>
      <c r="D9" s="33">
        <f>43250399+2377000</f>
        <v>45627399</v>
      </c>
      <c r="E9" s="33">
        <f>12370062.04+563576.14</f>
        <v>12933638.18</v>
      </c>
      <c r="F9" s="56">
        <f t="shared" si="0"/>
        <v>32693760.82</v>
      </c>
    </row>
    <row r="10" spans="1:6" ht="22.5" customHeight="1">
      <c r="A10" s="12" t="s">
        <v>64</v>
      </c>
      <c r="B10" s="31" t="s">
        <v>62</v>
      </c>
      <c r="C10" s="32" t="s">
        <v>119</v>
      </c>
      <c r="D10" s="33">
        <f>34363699+2377000</f>
        <v>36740699</v>
      </c>
      <c r="E10" s="33">
        <f>10372241.73+563576.14</f>
        <v>10935817.870000001</v>
      </c>
      <c r="F10" s="56">
        <f t="shared" si="0"/>
        <v>25804881.13</v>
      </c>
    </row>
    <row r="11" spans="1:6" ht="14.25" customHeight="1">
      <c r="A11" s="12" t="s">
        <v>66</v>
      </c>
      <c r="B11" s="31" t="s">
        <v>62</v>
      </c>
      <c r="C11" s="32" t="s">
        <v>120</v>
      </c>
      <c r="D11" s="33">
        <f>26389300+1529000</f>
        <v>27918300</v>
      </c>
      <c r="E11" s="33">
        <f>8715838.31+494160.82</f>
        <v>9209999.13</v>
      </c>
      <c r="F11" s="56">
        <f t="shared" si="0"/>
        <v>18708300.869999997</v>
      </c>
    </row>
    <row r="12" spans="1:6" ht="14.25" customHeight="1">
      <c r="A12" s="12" t="s">
        <v>68</v>
      </c>
      <c r="B12" s="31" t="s">
        <v>62</v>
      </c>
      <c r="C12" s="32" t="s">
        <v>121</v>
      </c>
      <c r="D12" s="33">
        <f>6000+297000</f>
        <v>303000</v>
      </c>
      <c r="E12" s="8"/>
      <c r="F12" s="56">
        <f t="shared" si="0"/>
        <v>303000</v>
      </c>
    </row>
    <row r="13" spans="1:6" ht="14.25" customHeight="1">
      <c r="A13" s="12" t="s">
        <v>70</v>
      </c>
      <c r="B13" s="31" t="s">
        <v>62</v>
      </c>
      <c r="C13" s="32" t="s">
        <v>122</v>
      </c>
      <c r="D13" s="33">
        <f>7968399+551000</f>
        <v>8519399</v>
      </c>
      <c r="E13" s="33">
        <f>1656403.42+69415.32</f>
        <v>1725818.74</v>
      </c>
      <c r="F13" s="56">
        <f t="shared" si="0"/>
        <v>6793580.26</v>
      </c>
    </row>
    <row r="14" spans="1:6" ht="14.25" customHeight="1">
      <c r="A14" s="12" t="s">
        <v>72</v>
      </c>
      <c r="B14" s="31" t="s">
        <v>62</v>
      </c>
      <c r="C14" s="32" t="s">
        <v>123</v>
      </c>
      <c r="D14" s="33">
        <v>8662700</v>
      </c>
      <c r="E14" s="33">
        <v>1969105.31</v>
      </c>
      <c r="F14" s="34">
        <v>6693594.6899999995</v>
      </c>
    </row>
    <row r="15" spans="1:6" ht="14.25" customHeight="1">
      <c r="A15" s="12" t="s">
        <v>74</v>
      </c>
      <c r="B15" s="31" t="s">
        <v>62</v>
      </c>
      <c r="C15" s="32" t="s">
        <v>124</v>
      </c>
      <c r="D15" s="33">
        <v>878900</v>
      </c>
      <c r="E15" s="33">
        <v>219986.87</v>
      </c>
      <c r="F15" s="34">
        <v>658913.13</v>
      </c>
    </row>
    <row r="16" spans="1:6" ht="14.25" customHeight="1">
      <c r="A16" s="12" t="s">
        <v>76</v>
      </c>
      <c r="B16" s="31" t="s">
        <v>62</v>
      </c>
      <c r="C16" s="32" t="s">
        <v>125</v>
      </c>
      <c r="D16" s="33">
        <v>116900</v>
      </c>
      <c r="E16" s="33">
        <v>22147</v>
      </c>
      <c r="F16" s="34">
        <v>94753</v>
      </c>
    </row>
    <row r="17" spans="1:6" ht="14.25" customHeight="1">
      <c r="A17" s="12" t="s">
        <v>78</v>
      </c>
      <c r="B17" s="31" t="s">
        <v>62</v>
      </c>
      <c r="C17" s="32" t="s">
        <v>126</v>
      </c>
      <c r="D17" s="33">
        <v>2040800</v>
      </c>
      <c r="E17" s="33">
        <v>718683.63</v>
      </c>
      <c r="F17" s="34">
        <v>1322116.37</v>
      </c>
    </row>
    <row r="18" spans="1:6" ht="14.25" customHeight="1">
      <c r="A18" s="12" t="s">
        <v>80</v>
      </c>
      <c r="B18" s="31" t="s">
        <v>62</v>
      </c>
      <c r="C18" s="32" t="s">
        <v>127</v>
      </c>
      <c r="D18" s="33">
        <v>185000</v>
      </c>
      <c r="E18" s="33">
        <v>44048</v>
      </c>
      <c r="F18" s="34">
        <v>140952</v>
      </c>
    </row>
    <row r="19" spans="1:6" ht="14.25" customHeight="1">
      <c r="A19" s="12" t="s">
        <v>82</v>
      </c>
      <c r="B19" s="31" t="s">
        <v>62</v>
      </c>
      <c r="C19" s="32" t="s">
        <v>128</v>
      </c>
      <c r="D19" s="33">
        <v>2068400</v>
      </c>
      <c r="E19" s="33">
        <v>385058.15</v>
      </c>
      <c r="F19" s="34">
        <v>1683341.85</v>
      </c>
    </row>
    <row r="20" spans="1:6" ht="14.25" customHeight="1">
      <c r="A20" s="12" t="s">
        <v>84</v>
      </c>
      <c r="B20" s="31" t="s">
        <v>62</v>
      </c>
      <c r="C20" s="32" t="s">
        <v>129</v>
      </c>
      <c r="D20" s="33">
        <v>3372700</v>
      </c>
      <c r="E20" s="33">
        <v>579181.66</v>
      </c>
      <c r="F20" s="34">
        <v>2793518.34</v>
      </c>
    </row>
    <row r="21" spans="1:6" ht="14.25" customHeight="1">
      <c r="A21" s="12" t="s">
        <v>104</v>
      </c>
      <c r="B21" s="31" t="s">
        <v>62</v>
      </c>
      <c r="C21" s="32" t="s">
        <v>130</v>
      </c>
      <c r="D21" s="33">
        <v>224000</v>
      </c>
      <c r="E21" s="33">
        <v>28715</v>
      </c>
      <c r="F21" s="34">
        <v>195285</v>
      </c>
    </row>
    <row r="22" spans="1:6" ht="14.25" customHeight="1">
      <c r="A22" s="12" t="s">
        <v>106</v>
      </c>
      <c r="B22" s="31" t="s">
        <v>62</v>
      </c>
      <c r="C22" s="32" t="s">
        <v>131</v>
      </c>
      <c r="D22" s="33">
        <v>2938400</v>
      </c>
      <c r="E22" s="33">
        <v>516754.85</v>
      </c>
      <c r="F22" s="34">
        <v>2421645.15</v>
      </c>
    </row>
    <row r="23" spans="1:6" ht="14.25" customHeight="1">
      <c r="A23" s="12" t="s">
        <v>108</v>
      </c>
      <c r="B23" s="31" t="s">
        <v>62</v>
      </c>
      <c r="C23" s="32" t="s">
        <v>132</v>
      </c>
      <c r="D23" s="33">
        <v>220000</v>
      </c>
      <c r="E23" s="33">
        <v>99700</v>
      </c>
      <c r="F23" s="34">
        <v>120300</v>
      </c>
    </row>
    <row r="24" spans="1:6" ht="14.25" customHeight="1">
      <c r="A24" s="12" t="s">
        <v>110</v>
      </c>
      <c r="B24" s="31" t="s">
        <v>62</v>
      </c>
      <c r="C24" s="32" t="s">
        <v>133</v>
      </c>
      <c r="D24" s="33">
        <v>2718400</v>
      </c>
      <c r="E24" s="33">
        <v>417054.85</v>
      </c>
      <c r="F24" s="34">
        <v>2301345.15</v>
      </c>
    </row>
    <row r="25" spans="1:6" ht="43.5" customHeight="1">
      <c r="A25" s="39" t="s">
        <v>134</v>
      </c>
      <c r="B25" s="40" t="s">
        <v>62</v>
      </c>
      <c r="C25" s="41" t="s">
        <v>135</v>
      </c>
      <c r="D25" s="42">
        <v>12945000</v>
      </c>
      <c r="E25" s="42">
        <v>4194874.199999999</v>
      </c>
      <c r="F25" s="43">
        <v>8750125.8</v>
      </c>
    </row>
    <row r="26" spans="1:6" ht="14.25" customHeight="1">
      <c r="A26" s="12" t="s">
        <v>61</v>
      </c>
      <c r="B26" s="31" t="s">
        <v>62</v>
      </c>
      <c r="C26" s="32" t="s">
        <v>136</v>
      </c>
      <c r="D26" s="33">
        <v>12386000</v>
      </c>
      <c r="E26" s="33">
        <v>4152498.6999999997</v>
      </c>
      <c r="F26" s="34">
        <v>8233501.300000001</v>
      </c>
    </row>
    <row r="27" spans="1:6" ht="22.5" customHeight="1">
      <c r="A27" s="12" t="s">
        <v>64</v>
      </c>
      <c r="B27" s="31" t="s">
        <v>62</v>
      </c>
      <c r="C27" s="32" t="s">
        <v>137</v>
      </c>
      <c r="D27" s="33">
        <v>11033000</v>
      </c>
      <c r="E27" s="33">
        <v>3882859.5999999996</v>
      </c>
      <c r="F27" s="34">
        <v>7150140.4</v>
      </c>
    </row>
    <row r="28" spans="1:6" ht="14.25" customHeight="1">
      <c r="A28" s="12" t="s">
        <v>66</v>
      </c>
      <c r="B28" s="31" t="s">
        <v>62</v>
      </c>
      <c r="C28" s="32" t="s">
        <v>138</v>
      </c>
      <c r="D28" s="33">
        <v>8474000</v>
      </c>
      <c r="E28" s="33">
        <v>3304961.57</v>
      </c>
      <c r="F28" s="34">
        <v>5169038.43</v>
      </c>
    </row>
    <row r="29" spans="1:6" ht="14.25" customHeight="1">
      <c r="A29" s="12" t="s">
        <v>70</v>
      </c>
      <c r="B29" s="31" t="s">
        <v>62</v>
      </c>
      <c r="C29" s="32" t="s">
        <v>139</v>
      </c>
      <c r="D29" s="33">
        <v>2559000</v>
      </c>
      <c r="E29" s="33">
        <v>577898.03</v>
      </c>
      <c r="F29" s="34">
        <v>1981101.97</v>
      </c>
    </row>
    <row r="30" spans="1:6" ht="14.25" customHeight="1">
      <c r="A30" s="12" t="s">
        <v>72</v>
      </c>
      <c r="B30" s="31" t="s">
        <v>62</v>
      </c>
      <c r="C30" s="32" t="s">
        <v>140</v>
      </c>
      <c r="D30" s="33">
        <v>1303000</v>
      </c>
      <c r="E30" s="33">
        <v>267983.1</v>
      </c>
      <c r="F30" s="34">
        <v>1035016.9</v>
      </c>
    </row>
    <row r="31" spans="1:6" ht="14.25" customHeight="1">
      <c r="A31" s="12" t="s">
        <v>74</v>
      </c>
      <c r="B31" s="31" t="s">
        <v>62</v>
      </c>
      <c r="C31" s="32" t="s">
        <v>141</v>
      </c>
      <c r="D31" s="33">
        <v>209000</v>
      </c>
      <c r="E31" s="33">
        <v>35596.47</v>
      </c>
      <c r="F31" s="34">
        <v>173403.53</v>
      </c>
    </row>
    <row r="32" spans="1:6" ht="14.25" customHeight="1">
      <c r="A32" s="12" t="s">
        <v>76</v>
      </c>
      <c r="B32" s="31" t="s">
        <v>62</v>
      </c>
      <c r="C32" s="32" t="s">
        <v>142</v>
      </c>
      <c r="D32" s="33">
        <v>12000</v>
      </c>
      <c r="E32" s="33">
        <v>1400</v>
      </c>
      <c r="F32" s="34">
        <v>10600</v>
      </c>
    </row>
    <row r="33" spans="1:6" ht="14.25" customHeight="1">
      <c r="A33" s="12" t="s">
        <v>82</v>
      </c>
      <c r="B33" s="31" t="s">
        <v>62</v>
      </c>
      <c r="C33" s="32" t="s">
        <v>143</v>
      </c>
      <c r="D33" s="33">
        <v>160000</v>
      </c>
      <c r="E33" s="33">
        <v>1040</v>
      </c>
      <c r="F33" s="34">
        <v>158960</v>
      </c>
    </row>
    <row r="34" spans="1:6" ht="14.25" customHeight="1">
      <c r="A34" s="12" t="s">
        <v>84</v>
      </c>
      <c r="B34" s="31" t="s">
        <v>62</v>
      </c>
      <c r="C34" s="32" t="s">
        <v>144</v>
      </c>
      <c r="D34" s="33">
        <v>922000</v>
      </c>
      <c r="E34" s="33">
        <v>229946.63</v>
      </c>
      <c r="F34" s="34">
        <v>692053.37</v>
      </c>
    </row>
    <row r="35" spans="1:6" ht="14.25" customHeight="1">
      <c r="A35" s="12" t="s">
        <v>104</v>
      </c>
      <c r="B35" s="31" t="s">
        <v>62</v>
      </c>
      <c r="C35" s="32" t="s">
        <v>145</v>
      </c>
      <c r="D35" s="33">
        <v>50000</v>
      </c>
      <c r="E35" s="33">
        <v>1656</v>
      </c>
      <c r="F35" s="34">
        <v>48344</v>
      </c>
    </row>
    <row r="36" spans="1:6" ht="14.25" customHeight="1">
      <c r="A36" s="12" t="s">
        <v>106</v>
      </c>
      <c r="B36" s="31" t="s">
        <v>62</v>
      </c>
      <c r="C36" s="32" t="s">
        <v>146</v>
      </c>
      <c r="D36" s="33">
        <v>559000</v>
      </c>
      <c r="E36" s="33">
        <v>42375.5</v>
      </c>
      <c r="F36" s="34">
        <v>516624.5</v>
      </c>
    </row>
    <row r="37" spans="1:6" ht="14.25" customHeight="1">
      <c r="A37" s="12" t="s">
        <v>110</v>
      </c>
      <c r="B37" s="31" t="s">
        <v>62</v>
      </c>
      <c r="C37" s="32" t="s">
        <v>147</v>
      </c>
      <c r="D37" s="33">
        <v>559000</v>
      </c>
      <c r="E37" s="33">
        <v>42375.5</v>
      </c>
      <c r="F37" s="34">
        <v>516624.5</v>
      </c>
    </row>
    <row r="38" spans="1:6" ht="22.5" customHeight="1">
      <c r="A38" s="39" t="s">
        <v>148</v>
      </c>
      <c r="B38" s="40" t="s">
        <v>62</v>
      </c>
      <c r="C38" s="41" t="s">
        <v>149</v>
      </c>
      <c r="D38" s="42">
        <v>983000</v>
      </c>
      <c r="E38" s="42">
        <v>983000</v>
      </c>
      <c r="F38" s="44"/>
    </row>
    <row r="39" spans="1:6" ht="14.25" customHeight="1">
      <c r="A39" s="12" t="s">
        <v>61</v>
      </c>
      <c r="B39" s="31" t="s">
        <v>62</v>
      </c>
      <c r="C39" s="32" t="s">
        <v>150</v>
      </c>
      <c r="D39" s="33">
        <v>983000</v>
      </c>
      <c r="E39" s="33">
        <v>983000</v>
      </c>
      <c r="F39" s="44"/>
    </row>
    <row r="40" spans="1:6" ht="14.25" customHeight="1">
      <c r="A40" s="12" t="s">
        <v>104</v>
      </c>
      <c r="B40" s="31" t="s">
        <v>62</v>
      </c>
      <c r="C40" s="32" t="s">
        <v>151</v>
      </c>
      <c r="D40" s="33">
        <v>983000</v>
      </c>
      <c r="E40" s="33">
        <v>983000</v>
      </c>
      <c r="F40" s="44"/>
    </row>
    <row r="41" spans="1:6" ht="14.25" customHeight="1">
      <c r="A41" s="39" t="s">
        <v>152</v>
      </c>
      <c r="B41" s="40" t="s">
        <v>62</v>
      </c>
      <c r="C41" s="41" t="s">
        <v>153</v>
      </c>
      <c r="D41" s="42">
        <v>50000</v>
      </c>
      <c r="E41" s="8"/>
      <c r="F41" s="43">
        <v>50000</v>
      </c>
    </row>
    <row r="42" spans="1:6" ht="14.25" customHeight="1">
      <c r="A42" s="12" t="s">
        <v>61</v>
      </c>
      <c r="B42" s="31" t="s">
        <v>62</v>
      </c>
      <c r="C42" s="32" t="s">
        <v>154</v>
      </c>
      <c r="D42" s="33">
        <v>50000</v>
      </c>
      <c r="E42" s="8"/>
      <c r="F42" s="34">
        <v>50000</v>
      </c>
    </row>
    <row r="43" spans="1:6" ht="14.25" customHeight="1">
      <c r="A43" s="12" t="s">
        <v>104</v>
      </c>
      <c r="B43" s="31" t="s">
        <v>62</v>
      </c>
      <c r="C43" s="32" t="s">
        <v>155</v>
      </c>
      <c r="D43" s="33">
        <v>50000</v>
      </c>
      <c r="E43" s="8"/>
      <c r="F43" s="34">
        <v>50000</v>
      </c>
    </row>
    <row r="44" spans="1:6" ht="14.25" customHeight="1">
      <c r="A44" s="39" t="s">
        <v>156</v>
      </c>
      <c r="B44" s="40" t="s">
        <v>62</v>
      </c>
      <c r="C44" s="41" t="s">
        <v>157</v>
      </c>
      <c r="D44" s="42">
        <v>16316000</v>
      </c>
      <c r="E44" s="42">
        <v>2920000</v>
      </c>
      <c r="F44" s="43">
        <v>13396000</v>
      </c>
    </row>
    <row r="45" spans="1:6" ht="14.25" customHeight="1">
      <c r="A45" s="12" t="s">
        <v>61</v>
      </c>
      <c r="B45" s="31" t="s">
        <v>62</v>
      </c>
      <c r="C45" s="32" t="s">
        <v>158</v>
      </c>
      <c r="D45" s="33">
        <v>16316000</v>
      </c>
      <c r="E45" s="33">
        <v>2920000</v>
      </c>
      <c r="F45" s="34">
        <v>13396000</v>
      </c>
    </row>
    <row r="46" spans="1:6" ht="14.25" customHeight="1">
      <c r="A46" s="12" t="s">
        <v>90</v>
      </c>
      <c r="B46" s="31" t="s">
        <v>62</v>
      </c>
      <c r="C46" s="32" t="s">
        <v>159</v>
      </c>
      <c r="D46" s="33">
        <v>16316000</v>
      </c>
      <c r="E46" s="33">
        <v>2920000</v>
      </c>
      <c r="F46" s="34">
        <v>13396000</v>
      </c>
    </row>
    <row r="47" spans="1:6" ht="33" customHeight="1">
      <c r="A47" s="12" t="s">
        <v>92</v>
      </c>
      <c r="B47" s="31" t="s">
        <v>62</v>
      </c>
      <c r="C47" s="32" t="s">
        <v>160</v>
      </c>
      <c r="D47" s="33">
        <v>16316000</v>
      </c>
      <c r="E47" s="33">
        <v>2920000</v>
      </c>
      <c r="F47" s="34">
        <v>13396000</v>
      </c>
    </row>
    <row r="48" spans="1:6" ht="14.25" customHeight="1">
      <c r="A48" s="39" t="s">
        <v>161</v>
      </c>
      <c r="B48" s="40" t="s">
        <v>62</v>
      </c>
      <c r="C48" s="41" t="s">
        <v>162</v>
      </c>
      <c r="D48" s="42">
        <v>50000</v>
      </c>
      <c r="E48" s="8"/>
      <c r="F48" s="43">
        <v>50000</v>
      </c>
    </row>
    <row r="49" spans="1:6" ht="14.25" customHeight="1">
      <c r="A49" s="39" t="s">
        <v>163</v>
      </c>
      <c r="B49" s="40" t="s">
        <v>62</v>
      </c>
      <c r="C49" s="41" t="s">
        <v>164</v>
      </c>
      <c r="D49" s="42">
        <v>50000</v>
      </c>
      <c r="E49" s="8"/>
      <c r="F49" s="43">
        <v>50000</v>
      </c>
    </row>
    <row r="50" spans="1:6" ht="14.25" customHeight="1">
      <c r="A50" s="12" t="s">
        <v>61</v>
      </c>
      <c r="B50" s="31" t="s">
        <v>62</v>
      </c>
      <c r="C50" s="32" t="s">
        <v>165</v>
      </c>
      <c r="D50" s="33">
        <v>50000</v>
      </c>
      <c r="E50" s="8"/>
      <c r="F50" s="34">
        <v>50000</v>
      </c>
    </row>
    <row r="51" spans="1:6" ht="14.25" customHeight="1">
      <c r="A51" s="12" t="s">
        <v>72</v>
      </c>
      <c r="B51" s="31" t="s">
        <v>62</v>
      </c>
      <c r="C51" s="32" t="s">
        <v>166</v>
      </c>
      <c r="D51" s="33">
        <v>50000</v>
      </c>
      <c r="E51" s="8"/>
      <c r="F51" s="34">
        <v>50000</v>
      </c>
    </row>
    <row r="52" spans="1:6" ht="14.25" customHeight="1">
      <c r="A52" s="12" t="s">
        <v>84</v>
      </c>
      <c r="B52" s="31" t="s">
        <v>62</v>
      </c>
      <c r="C52" s="32" t="s">
        <v>167</v>
      </c>
      <c r="D52" s="33">
        <v>50000</v>
      </c>
      <c r="E52" s="8"/>
      <c r="F52" s="34">
        <v>50000</v>
      </c>
    </row>
    <row r="53" spans="1:6" ht="22.5" customHeight="1">
      <c r="A53" s="39" t="s">
        <v>168</v>
      </c>
      <c r="B53" s="40" t="s">
        <v>62</v>
      </c>
      <c r="C53" s="41" t="s">
        <v>169</v>
      </c>
      <c r="D53" s="42">
        <v>92500</v>
      </c>
      <c r="E53" s="8"/>
      <c r="F53" s="43">
        <v>92500</v>
      </c>
    </row>
    <row r="54" spans="1:6" ht="33" customHeight="1">
      <c r="A54" s="39" t="s">
        <v>170</v>
      </c>
      <c r="B54" s="40" t="s">
        <v>62</v>
      </c>
      <c r="C54" s="41" t="s">
        <v>171</v>
      </c>
      <c r="D54" s="42">
        <v>92500</v>
      </c>
      <c r="E54" s="8"/>
      <c r="F54" s="43">
        <v>92500</v>
      </c>
    </row>
    <row r="55" spans="1:6" ht="14.25" customHeight="1">
      <c r="A55" s="12" t="s">
        <v>61</v>
      </c>
      <c r="B55" s="31" t="s">
        <v>62</v>
      </c>
      <c r="C55" s="32" t="s">
        <v>172</v>
      </c>
      <c r="D55" s="33">
        <v>92500</v>
      </c>
      <c r="E55" s="8"/>
      <c r="F55" s="34">
        <v>92500</v>
      </c>
    </row>
    <row r="56" spans="1:6" ht="14.25" customHeight="1">
      <c r="A56" s="12" t="s">
        <v>72</v>
      </c>
      <c r="B56" s="31" t="s">
        <v>62</v>
      </c>
      <c r="C56" s="32" t="s">
        <v>173</v>
      </c>
      <c r="D56" s="33">
        <v>92500</v>
      </c>
      <c r="E56" s="8"/>
      <c r="F56" s="34">
        <v>92500</v>
      </c>
    </row>
    <row r="57" spans="1:6" ht="14.25" customHeight="1">
      <c r="A57" s="12" t="s">
        <v>84</v>
      </c>
      <c r="B57" s="31" t="s">
        <v>62</v>
      </c>
      <c r="C57" s="32" t="s">
        <v>174</v>
      </c>
      <c r="D57" s="33">
        <v>92500</v>
      </c>
      <c r="E57" s="8"/>
      <c r="F57" s="34">
        <v>92500</v>
      </c>
    </row>
    <row r="58" spans="1:6" ht="14.25" customHeight="1">
      <c r="A58" s="39" t="s">
        <v>175</v>
      </c>
      <c r="B58" s="40" t="s">
        <v>62</v>
      </c>
      <c r="C58" s="41" t="s">
        <v>176</v>
      </c>
      <c r="D58" s="42">
        <v>47303000</v>
      </c>
      <c r="E58" s="42">
        <v>2087300</v>
      </c>
      <c r="F58" s="43">
        <v>45215700</v>
      </c>
    </row>
    <row r="59" spans="1:6" ht="14.25" customHeight="1">
      <c r="A59" s="39" t="s">
        <v>177</v>
      </c>
      <c r="B59" s="40" t="s">
        <v>62</v>
      </c>
      <c r="C59" s="41" t="s">
        <v>178</v>
      </c>
      <c r="D59" s="42">
        <v>280000</v>
      </c>
      <c r="E59" s="8"/>
      <c r="F59" s="43">
        <v>280000</v>
      </c>
    </row>
    <row r="60" spans="1:6" ht="14.25" customHeight="1">
      <c r="A60" s="12" t="s">
        <v>61</v>
      </c>
      <c r="B60" s="31" t="s">
        <v>62</v>
      </c>
      <c r="C60" s="32" t="s">
        <v>179</v>
      </c>
      <c r="D60" s="33">
        <v>280000</v>
      </c>
      <c r="E60" s="8"/>
      <c r="F60" s="34">
        <v>280000</v>
      </c>
    </row>
    <row r="61" spans="1:6" ht="14.25" customHeight="1">
      <c r="A61" s="12" t="s">
        <v>72</v>
      </c>
      <c r="B61" s="31" t="s">
        <v>62</v>
      </c>
      <c r="C61" s="32" t="s">
        <v>180</v>
      </c>
      <c r="D61" s="33">
        <v>280000</v>
      </c>
      <c r="E61" s="8"/>
      <c r="F61" s="34">
        <v>280000</v>
      </c>
    </row>
    <row r="62" spans="1:6" ht="14.25" customHeight="1">
      <c r="A62" s="12" t="s">
        <v>84</v>
      </c>
      <c r="B62" s="31" t="s">
        <v>62</v>
      </c>
      <c r="C62" s="32" t="s">
        <v>181</v>
      </c>
      <c r="D62" s="33">
        <v>280000</v>
      </c>
      <c r="E62" s="8"/>
      <c r="F62" s="34">
        <v>280000</v>
      </c>
    </row>
    <row r="63" spans="1:6" ht="14.25" customHeight="1">
      <c r="A63" s="39" t="s">
        <v>182</v>
      </c>
      <c r="B63" s="40" t="s">
        <v>62</v>
      </c>
      <c r="C63" s="41" t="s">
        <v>183</v>
      </c>
      <c r="D63" s="42">
        <v>27255000</v>
      </c>
      <c r="E63" s="42">
        <v>1995800</v>
      </c>
      <c r="F63" s="43">
        <v>25259200</v>
      </c>
    </row>
    <row r="64" spans="1:6" ht="14.25" customHeight="1">
      <c r="A64" s="12" t="s">
        <v>61</v>
      </c>
      <c r="B64" s="31" t="s">
        <v>62</v>
      </c>
      <c r="C64" s="32" t="s">
        <v>184</v>
      </c>
      <c r="D64" s="33">
        <v>27255000</v>
      </c>
      <c r="E64" s="33">
        <v>1995800</v>
      </c>
      <c r="F64" s="34">
        <v>25259200</v>
      </c>
    </row>
    <row r="65" spans="1:6" ht="14.25" customHeight="1">
      <c r="A65" s="12" t="s">
        <v>72</v>
      </c>
      <c r="B65" s="31" t="s">
        <v>62</v>
      </c>
      <c r="C65" s="32" t="s">
        <v>185</v>
      </c>
      <c r="D65" s="33">
        <v>27255000</v>
      </c>
      <c r="E65" s="33">
        <v>1995800</v>
      </c>
      <c r="F65" s="34">
        <v>25259200</v>
      </c>
    </row>
    <row r="66" spans="1:6" ht="14.25" customHeight="1">
      <c r="A66" s="12" t="s">
        <v>76</v>
      </c>
      <c r="B66" s="31" t="s">
        <v>62</v>
      </c>
      <c r="C66" s="32" t="s">
        <v>186</v>
      </c>
      <c r="D66" s="33">
        <v>27255000</v>
      </c>
      <c r="E66" s="33">
        <v>1995800</v>
      </c>
      <c r="F66" s="34">
        <v>25259200</v>
      </c>
    </row>
    <row r="67" spans="1:6" ht="14.25" customHeight="1">
      <c r="A67" s="39" t="s">
        <v>187</v>
      </c>
      <c r="B67" s="40" t="s">
        <v>62</v>
      </c>
      <c r="C67" s="41" t="s">
        <v>188</v>
      </c>
      <c r="D67" s="42">
        <v>500000</v>
      </c>
      <c r="E67" s="8"/>
      <c r="F67" s="43">
        <v>500000</v>
      </c>
    </row>
    <row r="68" spans="1:6" ht="14.25" customHeight="1">
      <c r="A68" s="12" t="s">
        <v>61</v>
      </c>
      <c r="B68" s="31" t="s">
        <v>62</v>
      </c>
      <c r="C68" s="32" t="s">
        <v>189</v>
      </c>
      <c r="D68" s="33">
        <v>500000</v>
      </c>
      <c r="E68" s="8"/>
      <c r="F68" s="34">
        <v>500000</v>
      </c>
    </row>
    <row r="69" spans="1:6" ht="14.25" customHeight="1">
      <c r="A69" s="12" t="s">
        <v>94</v>
      </c>
      <c r="B69" s="31" t="s">
        <v>62</v>
      </c>
      <c r="C69" s="32" t="s">
        <v>190</v>
      </c>
      <c r="D69" s="33">
        <v>500000</v>
      </c>
      <c r="E69" s="8"/>
      <c r="F69" s="34">
        <v>500000</v>
      </c>
    </row>
    <row r="70" spans="1:6" ht="22.5" customHeight="1">
      <c r="A70" s="12" t="s">
        <v>96</v>
      </c>
      <c r="B70" s="31" t="s">
        <v>62</v>
      </c>
      <c r="C70" s="32" t="s">
        <v>191</v>
      </c>
      <c r="D70" s="33">
        <v>500000</v>
      </c>
      <c r="E70" s="8"/>
      <c r="F70" s="34">
        <v>500000</v>
      </c>
    </row>
    <row r="71" spans="1:6" ht="22.5" customHeight="1">
      <c r="A71" s="39" t="s">
        <v>192</v>
      </c>
      <c r="B71" s="40" t="s">
        <v>62</v>
      </c>
      <c r="C71" s="41" t="s">
        <v>193</v>
      </c>
      <c r="D71" s="42">
        <v>19268000</v>
      </c>
      <c r="E71" s="42">
        <v>91500</v>
      </c>
      <c r="F71" s="43">
        <v>19176500</v>
      </c>
    </row>
    <row r="72" spans="1:6" ht="14.25" customHeight="1">
      <c r="A72" s="12" t="s">
        <v>61</v>
      </c>
      <c r="B72" s="31" t="s">
        <v>62</v>
      </c>
      <c r="C72" s="32" t="s">
        <v>194</v>
      </c>
      <c r="D72" s="33">
        <v>19268000</v>
      </c>
      <c r="E72" s="33">
        <v>91500</v>
      </c>
      <c r="F72" s="34">
        <v>19176500</v>
      </c>
    </row>
    <row r="73" spans="1:6" ht="14.25" customHeight="1">
      <c r="A73" s="12" t="s">
        <v>72</v>
      </c>
      <c r="B73" s="31" t="s">
        <v>62</v>
      </c>
      <c r="C73" s="32" t="s">
        <v>195</v>
      </c>
      <c r="D73" s="33">
        <v>19268000</v>
      </c>
      <c r="E73" s="33">
        <v>91500</v>
      </c>
      <c r="F73" s="34">
        <v>19176500</v>
      </c>
    </row>
    <row r="74" spans="1:6" ht="14.25" customHeight="1">
      <c r="A74" s="12" t="s">
        <v>84</v>
      </c>
      <c r="B74" s="31" t="s">
        <v>62</v>
      </c>
      <c r="C74" s="32" t="s">
        <v>196</v>
      </c>
      <c r="D74" s="33">
        <v>19268000</v>
      </c>
      <c r="E74" s="33">
        <v>91500</v>
      </c>
      <c r="F74" s="34">
        <v>19176500</v>
      </c>
    </row>
    <row r="75" spans="1:6" ht="14.25" customHeight="1">
      <c r="A75" s="39" t="s">
        <v>197</v>
      </c>
      <c r="B75" s="40" t="s">
        <v>62</v>
      </c>
      <c r="C75" s="41" t="s">
        <v>198</v>
      </c>
      <c r="D75" s="42">
        <v>3800000</v>
      </c>
      <c r="E75" s="8"/>
      <c r="F75" s="43">
        <v>3800000</v>
      </c>
    </row>
    <row r="76" spans="1:6" ht="14.25" customHeight="1">
      <c r="A76" s="39" t="s">
        <v>199</v>
      </c>
      <c r="B76" s="40" t="s">
        <v>62</v>
      </c>
      <c r="C76" s="41" t="s">
        <v>200</v>
      </c>
      <c r="D76" s="42">
        <v>3800000</v>
      </c>
      <c r="E76" s="8"/>
      <c r="F76" s="43">
        <v>3800000</v>
      </c>
    </row>
    <row r="77" spans="1:6" ht="14.25" customHeight="1">
      <c r="A77" s="12" t="s">
        <v>61</v>
      </c>
      <c r="B77" s="31" t="s">
        <v>62</v>
      </c>
      <c r="C77" s="32" t="s">
        <v>201</v>
      </c>
      <c r="D77" s="33">
        <v>3800000</v>
      </c>
      <c r="E77" s="8"/>
      <c r="F77" s="34">
        <v>3800000</v>
      </c>
    </row>
    <row r="78" spans="1:6" ht="14.25" customHeight="1">
      <c r="A78" s="12" t="s">
        <v>104</v>
      </c>
      <c r="B78" s="31" t="s">
        <v>62</v>
      </c>
      <c r="C78" s="32" t="s">
        <v>202</v>
      </c>
      <c r="D78" s="33">
        <v>3800000</v>
      </c>
      <c r="E78" s="8"/>
      <c r="F78" s="34">
        <v>3800000</v>
      </c>
    </row>
    <row r="79" spans="1:6" ht="14.25" customHeight="1">
      <c r="A79" s="39" t="s">
        <v>203</v>
      </c>
      <c r="B79" s="40" t="s">
        <v>62</v>
      </c>
      <c r="C79" s="41" t="s">
        <v>204</v>
      </c>
      <c r="D79" s="42">
        <v>20000</v>
      </c>
      <c r="E79" s="8"/>
      <c r="F79" s="43">
        <v>20000</v>
      </c>
    </row>
    <row r="80" spans="1:6" ht="22.5" customHeight="1">
      <c r="A80" s="39" t="s">
        <v>205</v>
      </c>
      <c r="B80" s="40" t="s">
        <v>62</v>
      </c>
      <c r="C80" s="41" t="s">
        <v>206</v>
      </c>
      <c r="D80" s="42">
        <v>20000</v>
      </c>
      <c r="E80" s="8"/>
      <c r="F80" s="43">
        <v>20000</v>
      </c>
    </row>
    <row r="81" spans="1:6" ht="14.25" customHeight="1">
      <c r="A81" s="12" t="s">
        <v>61</v>
      </c>
      <c r="B81" s="31" t="s">
        <v>62</v>
      </c>
      <c r="C81" s="32" t="s">
        <v>207</v>
      </c>
      <c r="D81" s="33">
        <v>20000</v>
      </c>
      <c r="E81" s="8"/>
      <c r="F81" s="34">
        <v>20000</v>
      </c>
    </row>
    <row r="82" spans="1:6" ht="14.25" customHeight="1">
      <c r="A82" s="12" t="s">
        <v>72</v>
      </c>
      <c r="B82" s="31" t="s">
        <v>62</v>
      </c>
      <c r="C82" s="32" t="s">
        <v>208</v>
      </c>
      <c r="D82" s="33">
        <v>20000</v>
      </c>
      <c r="E82" s="8"/>
      <c r="F82" s="34">
        <v>20000</v>
      </c>
    </row>
    <row r="83" spans="1:6" ht="14.25" customHeight="1">
      <c r="A83" s="12" t="s">
        <v>84</v>
      </c>
      <c r="B83" s="31" t="s">
        <v>62</v>
      </c>
      <c r="C83" s="32" t="s">
        <v>209</v>
      </c>
      <c r="D83" s="33">
        <v>20000</v>
      </c>
      <c r="E83" s="8"/>
      <c r="F83" s="34">
        <v>20000</v>
      </c>
    </row>
    <row r="84" spans="1:6" ht="14.25" customHeight="1">
      <c r="A84" s="39" t="s">
        <v>210</v>
      </c>
      <c r="B84" s="40" t="s">
        <v>62</v>
      </c>
      <c r="C84" s="41" t="s">
        <v>211</v>
      </c>
      <c r="D84" s="42">
        <v>318111400</v>
      </c>
      <c r="E84" s="42">
        <v>71863617.9</v>
      </c>
      <c r="F84" s="43">
        <v>244401882.1</v>
      </c>
    </row>
    <row r="85" spans="1:6" ht="14.25" customHeight="1">
      <c r="A85" s="39" t="s">
        <v>212</v>
      </c>
      <c r="B85" s="40" t="s">
        <v>62</v>
      </c>
      <c r="C85" s="41" t="s">
        <v>213</v>
      </c>
      <c r="D85" s="42">
        <v>77309400</v>
      </c>
      <c r="E85" s="42">
        <v>17813125.82</v>
      </c>
      <c r="F85" s="43">
        <v>59496274.18</v>
      </c>
    </row>
    <row r="86" spans="1:6" ht="14.25" customHeight="1">
      <c r="A86" s="12" t="s">
        <v>61</v>
      </c>
      <c r="B86" s="31" t="s">
        <v>62</v>
      </c>
      <c r="C86" s="32" t="s">
        <v>214</v>
      </c>
      <c r="D86" s="33">
        <v>77309400</v>
      </c>
      <c r="E86" s="33">
        <v>17813125.82</v>
      </c>
      <c r="F86" s="34">
        <v>59496274.18</v>
      </c>
    </row>
    <row r="87" spans="1:6" ht="14.25" customHeight="1">
      <c r="A87" s="12" t="s">
        <v>90</v>
      </c>
      <c r="B87" s="31" t="s">
        <v>62</v>
      </c>
      <c r="C87" s="32" t="s">
        <v>215</v>
      </c>
      <c r="D87" s="33">
        <v>77309400</v>
      </c>
      <c r="E87" s="33">
        <v>17813125.82</v>
      </c>
      <c r="F87" s="34">
        <v>59496274.18</v>
      </c>
    </row>
    <row r="88" spans="1:6" ht="33" customHeight="1">
      <c r="A88" s="12" t="s">
        <v>92</v>
      </c>
      <c r="B88" s="31" t="s">
        <v>62</v>
      </c>
      <c r="C88" s="32" t="s">
        <v>216</v>
      </c>
      <c r="D88" s="33">
        <v>77309400</v>
      </c>
      <c r="E88" s="33">
        <v>17813125.82</v>
      </c>
      <c r="F88" s="34">
        <v>59496274.18</v>
      </c>
    </row>
    <row r="89" spans="1:6" ht="14.25" customHeight="1">
      <c r="A89" s="39" t="s">
        <v>217</v>
      </c>
      <c r="B89" s="40" t="s">
        <v>62</v>
      </c>
      <c r="C89" s="41" t="s">
        <v>218</v>
      </c>
      <c r="D89" s="42">
        <v>215337300</v>
      </c>
      <c r="E89" s="42">
        <v>48072741.38</v>
      </c>
      <c r="F89" s="43">
        <v>165418658.62</v>
      </c>
    </row>
    <row r="90" spans="1:6" ht="14.25" customHeight="1">
      <c r="A90" s="12" t="s">
        <v>61</v>
      </c>
      <c r="B90" s="31" t="s">
        <v>62</v>
      </c>
      <c r="C90" s="32" t="s">
        <v>219</v>
      </c>
      <c r="D90" s="33">
        <v>215337300</v>
      </c>
      <c r="E90" s="33">
        <v>48072741.38</v>
      </c>
      <c r="F90" s="34">
        <v>165418658.62</v>
      </c>
    </row>
    <row r="91" spans="1:6" ht="14.25" customHeight="1">
      <c r="A91" s="12" t="s">
        <v>90</v>
      </c>
      <c r="B91" s="31" t="s">
        <v>62</v>
      </c>
      <c r="C91" s="32" t="s">
        <v>220</v>
      </c>
      <c r="D91" s="33">
        <v>215337300</v>
      </c>
      <c r="E91" s="33">
        <v>48072741.38</v>
      </c>
      <c r="F91" s="34">
        <v>165418658.62</v>
      </c>
    </row>
    <row r="92" spans="1:6" ht="33" customHeight="1">
      <c r="A92" s="12" t="s">
        <v>92</v>
      </c>
      <c r="B92" s="31" t="s">
        <v>62</v>
      </c>
      <c r="C92" s="32" t="s">
        <v>221</v>
      </c>
      <c r="D92" s="33">
        <v>215337300</v>
      </c>
      <c r="E92" s="33">
        <v>48072741.38</v>
      </c>
      <c r="F92" s="34">
        <v>165418658.62</v>
      </c>
    </row>
    <row r="93" spans="1:6" ht="22.5" customHeight="1">
      <c r="A93" s="39" t="s">
        <v>222</v>
      </c>
      <c r="B93" s="40" t="s">
        <v>62</v>
      </c>
      <c r="C93" s="41" t="s">
        <v>223</v>
      </c>
      <c r="D93" s="42">
        <v>2644000</v>
      </c>
      <c r="E93" s="42">
        <v>340984.49</v>
      </c>
      <c r="F93" s="43">
        <v>2303015.51</v>
      </c>
    </row>
    <row r="94" spans="1:6" ht="14.25" customHeight="1">
      <c r="A94" s="12" t="s">
        <v>61</v>
      </c>
      <c r="B94" s="31" t="s">
        <v>62</v>
      </c>
      <c r="C94" s="32" t="s">
        <v>224</v>
      </c>
      <c r="D94" s="33">
        <v>2644000</v>
      </c>
      <c r="E94" s="33">
        <v>340984.49</v>
      </c>
      <c r="F94" s="34">
        <v>2303015.51</v>
      </c>
    </row>
    <row r="95" spans="1:6" ht="14.25" customHeight="1">
      <c r="A95" s="12" t="s">
        <v>72</v>
      </c>
      <c r="B95" s="31" t="s">
        <v>62</v>
      </c>
      <c r="C95" s="32" t="s">
        <v>225</v>
      </c>
      <c r="D95" s="33">
        <v>60000</v>
      </c>
      <c r="E95" s="8"/>
      <c r="F95" s="34">
        <v>60000</v>
      </c>
    </row>
    <row r="96" spans="1:6" ht="14.25" customHeight="1">
      <c r="A96" s="12" t="s">
        <v>84</v>
      </c>
      <c r="B96" s="31" t="s">
        <v>62</v>
      </c>
      <c r="C96" s="32" t="s">
        <v>226</v>
      </c>
      <c r="D96" s="33">
        <v>60000</v>
      </c>
      <c r="E96" s="8"/>
      <c r="F96" s="34">
        <v>60000</v>
      </c>
    </row>
    <row r="97" spans="1:6" ht="14.25" customHeight="1">
      <c r="A97" s="12" t="s">
        <v>90</v>
      </c>
      <c r="B97" s="31" t="s">
        <v>62</v>
      </c>
      <c r="C97" s="32" t="s">
        <v>227</v>
      </c>
      <c r="D97" s="33">
        <v>2173000</v>
      </c>
      <c r="E97" s="33">
        <v>232984.49</v>
      </c>
      <c r="F97" s="34">
        <v>1940015.51</v>
      </c>
    </row>
    <row r="98" spans="1:6" ht="33" customHeight="1">
      <c r="A98" s="12" t="s">
        <v>92</v>
      </c>
      <c r="B98" s="31" t="s">
        <v>62</v>
      </c>
      <c r="C98" s="32" t="s">
        <v>228</v>
      </c>
      <c r="D98" s="33">
        <v>2173000</v>
      </c>
      <c r="E98" s="33">
        <v>232984.49</v>
      </c>
      <c r="F98" s="34">
        <v>1940015.51</v>
      </c>
    </row>
    <row r="99" spans="1:6" ht="14.25" customHeight="1">
      <c r="A99" s="12" t="s">
        <v>104</v>
      </c>
      <c r="B99" s="31" t="s">
        <v>62</v>
      </c>
      <c r="C99" s="32" t="s">
        <v>229</v>
      </c>
      <c r="D99" s="33">
        <v>411000</v>
      </c>
      <c r="E99" s="33">
        <v>108000</v>
      </c>
      <c r="F99" s="34">
        <v>303000</v>
      </c>
    </row>
    <row r="100" spans="1:6" ht="14.25" customHeight="1">
      <c r="A100" s="39" t="s">
        <v>230</v>
      </c>
      <c r="B100" s="40" t="s">
        <v>62</v>
      </c>
      <c r="C100" s="41" t="s">
        <v>231</v>
      </c>
      <c r="D100" s="42">
        <v>22917200</v>
      </c>
      <c r="E100" s="42">
        <v>5636766.21</v>
      </c>
      <c r="F100" s="43">
        <v>17183933.79</v>
      </c>
    </row>
    <row r="101" spans="1:6" ht="14.25" customHeight="1">
      <c r="A101" s="12" t="s">
        <v>61</v>
      </c>
      <c r="B101" s="31" t="s">
        <v>62</v>
      </c>
      <c r="C101" s="32" t="s">
        <v>232</v>
      </c>
      <c r="D101" s="33">
        <v>22917200</v>
      </c>
      <c r="E101" s="33">
        <v>5367686.96</v>
      </c>
      <c r="F101" s="34">
        <v>16549513.04</v>
      </c>
    </row>
    <row r="102" spans="1:6" ht="22.5" customHeight="1">
      <c r="A102" s="12" t="s">
        <v>64</v>
      </c>
      <c r="B102" s="31" t="s">
        <v>62</v>
      </c>
      <c r="C102" s="32" t="s">
        <v>233</v>
      </c>
      <c r="D102" s="33">
        <v>19910100</v>
      </c>
      <c r="E102" s="33">
        <v>4939132.7</v>
      </c>
      <c r="F102" s="34">
        <v>14970967.3</v>
      </c>
    </row>
    <row r="103" spans="1:6" ht="14.25" customHeight="1">
      <c r="A103" s="12" t="s">
        <v>66</v>
      </c>
      <c r="B103" s="31" t="s">
        <v>62</v>
      </c>
      <c r="C103" s="32" t="s">
        <v>234</v>
      </c>
      <c r="D103" s="33">
        <v>15258700</v>
      </c>
      <c r="E103" s="33">
        <v>3960882.5</v>
      </c>
      <c r="F103" s="34">
        <v>11297817.5</v>
      </c>
    </row>
    <row r="104" spans="1:6" ht="14.25" customHeight="1">
      <c r="A104" s="12" t="s">
        <v>68</v>
      </c>
      <c r="B104" s="31" t="s">
        <v>62</v>
      </c>
      <c r="C104" s="32" t="s">
        <v>235</v>
      </c>
      <c r="D104" s="33">
        <v>14600</v>
      </c>
      <c r="E104" s="33">
        <v>1439</v>
      </c>
      <c r="F104" s="34">
        <v>13161</v>
      </c>
    </row>
    <row r="105" spans="1:6" ht="14.25" customHeight="1">
      <c r="A105" s="12" t="s">
        <v>70</v>
      </c>
      <c r="B105" s="31" t="s">
        <v>62</v>
      </c>
      <c r="C105" s="32" t="s">
        <v>236</v>
      </c>
      <c r="D105" s="33">
        <v>4636800</v>
      </c>
      <c r="E105" s="33">
        <v>976811.2</v>
      </c>
      <c r="F105" s="34">
        <v>3659988.8</v>
      </c>
    </row>
    <row r="106" spans="1:6" ht="14.25" customHeight="1">
      <c r="A106" s="12" t="s">
        <v>72</v>
      </c>
      <c r="B106" s="31" t="s">
        <v>62</v>
      </c>
      <c r="C106" s="32" t="s">
        <v>237</v>
      </c>
      <c r="D106" s="33">
        <v>1725800</v>
      </c>
      <c r="E106" s="33">
        <v>415613.26</v>
      </c>
      <c r="F106" s="34">
        <v>1310186.74</v>
      </c>
    </row>
    <row r="107" spans="1:6" ht="14.25" customHeight="1">
      <c r="A107" s="12" t="s">
        <v>74</v>
      </c>
      <c r="B107" s="31" t="s">
        <v>62</v>
      </c>
      <c r="C107" s="32" t="s">
        <v>238</v>
      </c>
      <c r="D107" s="33">
        <v>321900</v>
      </c>
      <c r="E107" s="33">
        <v>49287.23</v>
      </c>
      <c r="F107" s="34">
        <v>272612.77</v>
      </c>
    </row>
    <row r="108" spans="1:6" ht="14.25" customHeight="1">
      <c r="A108" s="12" t="s">
        <v>76</v>
      </c>
      <c r="B108" s="31" t="s">
        <v>62</v>
      </c>
      <c r="C108" s="32" t="s">
        <v>239</v>
      </c>
      <c r="D108" s="33">
        <v>85300</v>
      </c>
      <c r="E108" s="33">
        <v>12523</v>
      </c>
      <c r="F108" s="34">
        <v>72777</v>
      </c>
    </row>
    <row r="109" spans="1:6" ht="14.25" customHeight="1">
      <c r="A109" s="12" t="s">
        <v>78</v>
      </c>
      <c r="B109" s="31" t="s">
        <v>62</v>
      </c>
      <c r="C109" s="32" t="s">
        <v>240</v>
      </c>
      <c r="D109" s="33">
        <v>512800</v>
      </c>
      <c r="E109" s="33">
        <v>235762.52</v>
      </c>
      <c r="F109" s="34">
        <v>277037.48</v>
      </c>
    </row>
    <row r="110" spans="1:6" ht="14.25" customHeight="1">
      <c r="A110" s="12" t="s">
        <v>82</v>
      </c>
      <c r="B110" s="31" t="s">
        <v>62</v>
      </c>
      <c r="C110" s="32" t="s">
        <v>241</v>
      </c>
      <c r="D110" s="33">
        <v>146900</v>
      </c>
      <c r="E110" s="33">
        <v>14884.57</v>
      </c>
      <c r="F110" s="34">
        <v>132015.43</v>
      </c>
    </row>
    <row r="111" spans="1:6" ht="14.25" customHeight="1">
      <c r="A111" s="12" t="s">
        <v>84</v>
      </c>
      <c r="B111" s="31" t="s">
        <v>62</v>
      </c>
      <c r="C111" s="32" t="s">
        <v>242</v>
      </c>
      <c r="D111" s="33">
        <v>658900</v>
      </c>
      <c r="E111" s="33">
        <v>103155.94</v>
      </c>
      <c r="F111" s="34">
        <v>555744.06</v>
      </c>
    </row>
    <row r="112" spans="1:6" ht="14.25" customHeight="1">
      <c r="A112" s="12" t="s">
        <v>104</v>
      </c>
      <c r="B112" s="31" t="s">
        <v>62</v>
      </c>
      <c r="C112" s="32" t="s">
        <v>243</v>
      </c>
      <c r="D112" s="33">
        <v>281300</v>
      </c>
      <c r="E112" s="33">
        <v>12941</v>
      </c>
      <c r="F112" s="34">
        <v>268359</v>
      </c>
    </row>
    <row r="113" spans="1:6" ht="14.25" customHeight="1">
      <c r="A113" s="12" t="s">
        <v>106</v>
      </c>
      <c r="B113" s="31" t="s">
        <v>62</v>
      </c>
      <c r="C113" s="32" t="s">
        <v>244</v>
      </c>
      <c r="D113" s="33">
        <v>903500</v>
      </c>
      <c r="E113" s="33">
        <v>269079.25</v>
      </c>
      <c r="F113" s="34">
        <v>634420.75</v>
      </c>
    </row>
    <row r="114" spans="1:6" ht="14.25" customHeight="1">
      <c r="A114" s="12" t="s">
        <v>108</v>
      </c>
      <c r="B114" s="31" t="s">
        <v>62</v>
      </c>
      <c r="C114" s="32" t="s">
        <v>245</v>
      </c>
      <c r="D114" s="33">
        <v>100000</v>
      </c>
      <c r="E114" s="8"/>
      <c r="F114" s="34">
        <v>100000</v>
      </c>
    </row>
    <row r="115" spans="1:6" ht="14.25" customHeight="1">
      <c r="A115" s="12" t="s">
        <v>110</v>
      </c>
      <c r="B115" s="31" t="s">
        <v>62</v>
      </c>
      <c r="C115" s="32" t="s">
        <v>246</v>
      </c>
      <c r="D115" s="33">
        <v>803500</v>
      </c>
      <c r="E115" s="33">
        <v>269079.25</v>
      </c>
      <c r="F115" s="34">
        <v>534420.75</v>
      </c>
    </row>
    <row r="116" spans="1:6" ht="14.25" customHeight="1">
      <c r="A116" s="39" t="s">
        <v>247</v>
      </c>
      <c r="B116" s="40" t="s">
        <v>62</v>
      </c>
      <c r="C116" s="41" t="s">
        <v>248</v>
      </c>
      <c r="D116" s="42">
        <v>28539000</v>
      </c>
      <c r="E116" s="42">
        <v>7155855.77</v>
      </c>
      <c r="F116" s="43">
        <v>21383144.23</v>
      </c>
    </row>
    <row r="117" spans="1:6" ht="14.25" customHeight="1">
      <c r="A117" s="39" t="s">
        <v>249</v>
      </c>
      <c r="B117" s="40" t="s">
        <v>62</v>
      </c>
      <c r="C117" s="41" t="s">
        <v>250</v>
      </c>
      <c r="D117" s="42">
        <v>21364000</v>
      </c>
      <c r="E117" s="42">
        <v>5288947.12</v>
      </c>
      <c r="F117" s="43">
        <v>16075052.879999999</v>
      </c>
    </row>
    <row r="118" spans="1:6" ht="14.25" customHeight="1">
      <c r="A118" s="12" t="s">
        <v>61</v>
      </c>
      <c r="B118" s="31" t="s">
        <v>62</v>
      </c>
      <c r="C118" s="32" t="s">
        <v>251</v>
      </c>
      <c r="D118" s="33">
        <v>21364000</v>
      </c>
      <c r="E118" s="33">
        <v>5288947.12</v>
      </c>
      <c r="F118" s="34">
        <v>16075052.879999999</v>
      </c>
    </row>
    <row r="119" spans="1:6" ht="14.25" customHeight="1">
      <c r="A119" s="12" t="s">
        <v>72</v>
      </c>
      <c r="B119" s="31" t="s">
        <v>62</v>
      </c>
      <c r="C119" s="32" t="s">
        <v>252</v>
      </c>
      <c r="D119" s="33">
        <v>10600</v>
      </c>
      <c r="E119" s="33">
        <v>10512</v>
      </c>
      <c r="F119" s="34">
        <v>88</v>
      </c>
    </row>
    <row r="120" spans="1:6" ht="14.25" customHeight="1">
      <c r="A120" s="12" t="s">
        <v>84</v>
      </c>
      <c r="B120" s="31" t="s">
        <v>62</v>
      </c>
      <c r="C120" s="32" t="s">
        <v>253</v>
      </c>
      <c r="D120" s="33">
        <v>10600</v>
      </c>
      <c r="E120" s="33">
        <v>10512</v>
      </c>
      <c r="F120" s="34">
        <v>88</v>
      </c>
    </row>
    <row r="121" spans="1:6" ht="14.25" customHeight="1">
      <c r="A121" s="12" t="s">
        <v>90</v>
      </c>
      <c r="B121" s="31" t="s">
        <v>62</v>
      </c>
      <c r="C121" s="32" t="s">
        <v>254</v>
      </c>
      <c r="D121" s="33">
        <v>21156000</v>
      </c>
      <c r="E121" s="33">
        <v>5272935.12</v>
      </c>
      <c r="F121" s="34">
        <v>15883064.879999999</v>
      </c>
    </row>
    <row r="122" spans="1:6" ht="33" customHeight="1">
      <c r="A122" s="12" t="s">
        <v>92</v>
      </c>
      <c r="B122" s="31" t="s">
        <v>62</v>
      </c>
      <c r="C122" s="32" t="s">
        <v>255</v>
      </c>
      <c r="D122" s="33">
        <v>21156000</v>
      </c>
      <c r="E122" s="33">
        <v>5272935.12</v>
      </c>
      <c r="F122" s="34">
        <v>15883064.879999999</v>
      </c>
    </row>
    <row r="123" spans="1:6" ht="14.25" customHeight="1">
      <c r="A123" s="12" t="s">
        <v>104</v>
      </c>
      <c r="B123" s="31" t="s">
        <v>62</v>
      </c>
      <c r="C123" s="32" t="s">
        <v>256</v>
      </c>
      <c r="D123" s="33">
        <v>197400</v>
      </c>
      <c r="E123" s="33">
        <v>5500</v>
      </c>
      <c r="F123" s="34">
        <v>191900</v>
      </c>
    </row>
    <row r="124" spans="1:6" ht="22.5" customHeight="1">
      <c r="A124" s="39" t="s">
        <v>257</v>
      </c>
      <c r="B124" s="40" t="s">
        <v>62</v>
      </c>
      <c r="C124" s="41" t="s">
        <v>258</v>
      </c>
      <c r="D124" s="42">
        <v>7175000</v>
      </c>
      <c r="E124" s="42">
        <v>1866908.65</v>
      </c>
      <c r="F124" s="43">
        <v>5308091.35</v>
      </c>
    </row>
    <row r="125" spans="1:6" ht="14.25" customHeight="1">
      <c r="A125" s="12" t="s">
        <v>61</v>
      </c>
      <c r="B125" s="31" t="s">
        <v>62</v>
      </c>
      <c r="C125" s="32" t="s">
        <v>259</v>
      </c>
      <c r="D125" s="33">
        <v>6942000</v>
      </c>
      <c r="E125" s="33">
        <v>1835069.21</v>
      </c>
      <c r="F125" s="34">
        <v>5106930.79</v>
      </c>
    </row>
    <row r="126" spans="1:6" ht="22.5" customHeight="1">
      <c r="A126" s="12" t="s">
        <v>64</v>
      </c>
      <c r="B126" s="31" t="s">
        <v>62</v>
      </c>
      <c r="C126" s="32" t="s">
        <v>260</v>
      </c>
      <c r="D126" s="33">
        <v>6419000</v>
      </c>
      <c r="E126" s="33">
        <v>1760597.31</v>
      </c>
      <c r="F126" s="34">
        <v>4658402.6899999995</v>
      </c>
    </row>
    <row r="127" spans="1:6" ht="14.25" customHeight="1">
      <c r="A127" s="12" t="s">
        <v>66</v>
      </c>
      <c r="B127" s="31" t="s">
        <v>62</v>
      </c>
      <c r="C127" s="32" t="s">
        <v>261</v>
      </c>
      <c r="D127" s="33">
        <v>4931000</v>
      </c>
      <c r="E127" s="33">
        <v>1374420.04</v>
      </c>
      <c r="F127" s="34">
        <v>3556579.96</v>
      </c>
    </row>
    <row r="128" spans="1:6" ht="14.25" customHeight="1">
      <c r="A128" s="12" t="s">
        <v>70</v>
      </c>
      <c r="B128" s="31" t="s">
        <v>62</v>
      </c>
      <c r="C128" s="32" t="s">
        <v>262</v>
      </c>
      <c r="D128" s="33">
        <v>1488000</v>
      </c>
      <c r="E128" s="33">
        <v>386177.27</v>
      </c>
      <c r="F128" s="34">
        <v>1101822.73</v>
      </c>
    </row>
    <row r="129" spans="1:6" ht="14.25" customHeight="1">
      <c r="A129" s="12" t="s">
        <v>72</v>
      </c>
      <c r="B129" s="31" t="s">
        <v>62</v>
      </c>
      <c r="C129" s="32" t="s">
        <v>263</v>
      </c>
      <c r="D129" s="33">
        <v>444000</v>
      </c>
      <c r="E129" s="33">
        <v>73765.73000000001</v>
      </c>
      <c r="F129" s="34">
        <v>370234.27</v>
      </c>
    </row>
    <row r="130" spans="1:6" ht="14.25" customHeight="1">
      <c r="A130" s="12" t="s">
        <v>74</v>
      </c>
      <c r="B130" s="31" t="s">
        <v>62</v>
      </c>
      <c r="C130" s="32" t="s">
        <v>264</v>
      </c>
      <c r="D130" s="33">
        <v>172000</v>
      </c>
      <c r="E130" s="33">
        <v>26552.33</v>
      </c>
      <c r="F130" s="34">
        <v>145447.66999999998</v>
      </c>
    </row>
    <row r="131" spans="1:6" ht="14.25" customHeight="1">
      <c r="A131" s="12" t="s">
        <v>76</v>
      </c>
      <c r="B131" s="31" t="s">
        <v>62</v>
      </c>
      <c r="C131" s="32" t="s">
        <v>265</v>
      </c>
      <c r="D131" s="33">
        <v>7000</v>
      </c>
      <c r="E131" s="8"/>
      <c r="F131" s="34">
        <v>7000</v>
      </c>
    </row>
    <row r="132" spans="1:6" ht="14.25" customHeight="1">
      <c r="A132" s="12" t="s">
        <v>82</v>
      </c>
      <c r="B132" s="31" t="s">
        <v>62</v>
      </c>
      <c r="C132" s="32" t="s">
        <v>266</v>
      </c>
      <c r="D132" s="33">
        <v>121000</v>
      </c>
      <c r="E132" s="33">
        <v>13748.4</v>
      </c>
      <c r="F132" s="34">
        <v>107251.6</v>
      </c>
    </row>
    <row r="133" spans="1:6" ht="14.25" customHeight="1">
      <c r="A133" s="12" t="s">
        <v>84</v>
      </c>
      <c r="B133" s="31" t="s">
        <v>62</v>
      </c>
      <c r="C133" s="32" t="s">
        <v>267</v>
      </c>
      <c r="D133" s="33">
        <v>144000</v>
      </c>
      <c r="E133" s="33">
        <v>33465</v>
      </c>
      <c r="F133" s="34">
        <v>110535</v>
      </c>
    </row>
    <row r="134" spans="1:6" ht="14.25" customHeight="1">
      <c r="A134" s="12" t="s">
        <v>104</v>
      </c>
      <c r="B134" s="31" t="s">
        <v>62</v>
      </c>
      <c r="C134" s="32" t="s">
        <v>268</v>
      </c>
      <c r="D134" s="33">
        <v>79000</v>
      </c>
      <c r="E134" s="33">
        <v>706.17</v>
      </c>
      <c r="F134" s="34">
        <v>78293.83</v>
      </c>
    </row>
    <row r="135" spans="1:6" ht="14.25" customHeight="1">
      <c r="A135" s="12" t="s">
        <v>106</v>
      </c>
      <c r="B135" s="31" t="s">
        <v>62</v>
      </c>
      <c r="C135" s="32" t="s">
        <v>269</v>
      </c>
      <c r="D135" s="33">
        <v>233000</v>
      </c>
      <c r="E135" s="33">
        <v>31839.44</v>
      </c>
      <c r="F135" s="34">
        <v>201160.56</v>
      </c>
    </row>
    <row r="136" spans="1:6" ht="14.25" customHeight="1">
      <c r="A136" s="12" t="s">
        <v>110</v>
      </c>
      <c r="B136" s="31" t="s">
        <v>62</v>
      </c>
      <c r="C136" s="32" t="s">
        <v>270</v>
      </c>
      <c r="D136" s="33">
        <v>233000</v>
      </c>
      <c r="E136" s="33">
        <v>31839.44</v>
      </c>
      <c r="F136" s="34">
        <v>201160.56</v>
      </c>
    </row>
    <row r="137" spans="1:6" ht="14.25" customHeight="1">
      <c r="A137" s="39" t="s">
        <v>271</v>
      </c>
      <c r="B137" s="40" t="s">
        <v>62</v>
      </c>
      <c r="C137" s="41" t="s">
        <v>272</v>
      </c>
      <c r="D137" s="42">
        <v>125617201</v>
      </c>
      <c r="E137" s="42">
        <v>34046632.45999999</v>
      </c>
      <c r="F137" s="43">
        <v>91570568.54</v>
      </c>
    </row>
    <row r="138" spans="1:6" ht="14.25" customHeight="1">
      <c r="A138" s="39" t="s">
        <v>273</v>
      </c>
      <c r="B138" s="40" t="s">
        <v>62</v>
      </c>
      <c r="C138" s="41" t="s">
        <v>274</v>
      </c>
      <c r="D138" s="42">
        <v>75862001</v>
      </c>
      <c r="E138" s="42">
        <v>20020365.549999997</v>
      </c>
      <c r="F138" s="43">
        <v>55841635.45</v>
      </c>
    </row>
    <row r="139" spans="1:6" ht="14.25" customHeight="1">
      <c r="A139" s="12" t="s">
        <v>61</v>
      </c>
      <c r="B139" s="31" t="s">
        <v>62</v>
      </c>
      <c r="C139" s="32" t="s">
        <v>275</v>
      </c>
      <c r="D139" s="33">
        <v>75712001</v>
      </c>
      <c r="E139" s="33">
        <v>19870365.549999997</v>
      </c>
      <c r="F139" s="34">
        <v>55841635.45</v>
      </c>
    </row>
    <row r="140" spans="1:6" ht="22.5" customHeight="1">
      <c r="A140" s="12" t="s">
        <v>64</v>
      </c>
      <c r="B140" s="31" t="s">
        <v>62</v>
      </c>
      <c r="C140" s="32" t="s">
        <v>276</v>
      </c>
      <c r="D140" s="33">
        <v>548422.24</v>
      </c>
      <c r="E140" s="33">
        <v>548422.24</v>
      </c>
      <c r="F140" s="44"/>
    </row>
    <row r="141" spans="1:6" ht="14.25" customHeight="1">
      <c r="A141" s="12" t="s">
        <v>66</v>
      </c>
      <c r="B141" s="31" t="s">
        <v>62</v>
      </c>
      <c r="C141" s="32" t="s">
        <v>277</v>
      </c>
      <c r="D141" s="33">
        <v>548422.24</v>
      </c>
      <c r="E141" s="33">
        <v>548422.24</v>
      </c>
      <c r="F141" s="44"/>
    </row>
    <row r="142" spans="1:6" ht="14.25" customHeight="1">
      <c r="A142" s="12" t="s">
        <v>72</v>
      </c>
      <c r="B142" s="31" t="s">
        <v>62</v>
      </c>
      <c r="C142" s="32" t="s">
        <v>278</v>
      </c>
      <c r="D142" s="33">
        <v>7994.25</v>
      </c>
      <c r="E142" s="33">
        <v>7994.25</v>
      </c>
      <c r="F142" s="44"/>
    </row>
    <row r="143" spans="1:6" ht="14.25" customHeight="1">
      <c r="A143" s="12" t="s">
        <v>84</v>
      </c>
      <c r="B143" s="31" t="s">
        <v>62</v>
      </c>
      <c r="C143" s="32" t="s">
        <v>279</v>
      </c>
      <c r="D143" s="33">
        <v>7994.25</v>
      </c>
      <c r="E143" s="33">
        <v>7994.25</v>
      </c>
      <c r="F143" s="44"/>
    </row>
    <row r="144" spans="1:6" ht="14.25" customHeight="1">
      <c r="A144" s="12" t="s">
        <v>90</v>
      </c>
      <c r="B144" s="31" t="s">
        <v>62</v>
      </c>
      <c r="C144" s="32" t="s">
        <v>280</v>
      </c>
      <c r="D144" s="33">
        <v>75153284.51</v>
      </c>
      <c r="E144" s="33">
        <v>19311649.06</v>
      </c>
      <c r="F144" s="34">
        <v>55841635.45</v>
      </c>
    </row>
    <row r="145" spans="1:6" ht="33" customHeight="1">
      <c r="A145" s="12" t="s">
        <v>92</v>
      </c>
      <c r="B145" s="31" t="s">
        <v>62</v>
      </c>
      <c r="C145" s="32" t="s">
        <v>281</v>
      </c>
      <c r="D145" s="33">
        <v>75153284.51</v>
      </c>
      <c r="E145" s="33">
        <v>19311649.06</v>
      </c>
      <c r="F145" s="34">
        <v>55841635.45</v>
      </c>
    </row>
    <row r="146" spans="1:6" ht="14.25" customHeight="1">
      <c r="A146" s="12" t="s">
        <v>104</v>
      </c>
      <c r="B146" s="31" t="s">
        <v>62</v>
      </c>
      <c r="C146" s="32" t="s">
        <v>282</v>
      </c>
      <c r="D146" s="33">
        <v>2300</v>
      </c>
      <c r="E146" s="33">
        <v>2300</v>
      </c>
      <c r="F146" s="44"/>
    </row>
    <row r="147" spans="1:6" ht="14.25" customHeight="1">
      <c r="A147" s="12" t="s">
        <v>106</v>
      </c>
      <c r="B147" s="31" t="s">
        <v>62</v>
      </c>
      <c r="C147" s="32" t="s">
        <v>283</v>
      </c>
      <c r="D147" s="33">
        <v>150000</v>
      </c>
      <c r="E147" s="33">
        <v>150000</v>
      </c>
      <c r="F147" s="44"/>
    </row>
    <row r="148" spans="1:6" ht="14.25" customHeight="1">
      <c r="A148" s="12" t="s">
        <v>110</v>
      </c>
      <c r="B148" s="31" t="s">
        <v>62</v>
      </c>
      <c r="C148" s="32" t="s">
        <v>284</v>
      </c>
      <c r="D148" s="33">
        <v>150000</v>
      </c>
      <c r="E148" s="33">
        <v>150000</v>
      </c>
      <c r="F148" s="44"/>
    </row>
    <row r="149" spans="1:6" ht="14.25" customHeight="1">
      <c r="A149" s="39" t="s">
        <v>285</v>
      </c>
      <c r="B149" s="40" t="s">
        <v>62</v>
      </c>
      <c r="C149" s="41" t="s">
        <v>286</v>
      </c>
      <c r="D149" s="42">
        <v>34075500</v>
      </c>
      <c r="E149" s="42">
        <v>9200984.77</v>
      </c>
      <c r="F149" s="43">
        <v>24874515.23</v>
      </c>
    </row>
    <row r="150" spans="1:6" ht="14.25" customHeight="1">
      <c r="A150" s="12" t="s">
        <v>61</v>
      </c>
      <c r="B150" s="31" t="s">
        <v>62</v>
      </c>
      <c r="C150" s="32" t="s">
        <v>287</v>
      </c>
      <c r="D150" s="33">
        <v>34075500</v>
      </c>
      <c r="E150" s="33">
        <v>9200984.77</v>
      </c>
      <c r="F150" s="34">
        <v>24874515.23</v>
      </c>
    </row>
    <row r="151" spans="1:6" ht="22.5" customHeight="1">
      <c r="A151" s="12" t="s">
        <v>64</v>
      </c>
      <c r="B151" s="31" t="s">
        <v>62</v>
      </c>
      <c r="C151" s="32" t="s">
        <v>288</v>
      </c>
      <c r="D151" s="33">
        <v>401079.77</v>
      </c>
      <c r="E151" s="33">
        <v>401079.77</v>
      </c>
      <c r="F151" s="44"/>
    </row>
    <row r="152" spans="1:6" ht="14.25" customHeight="1">
      <c r="A152" s="12" t="s">
        <v>66</v>
      </c>
      <c r="B152" s="31" t="s">
        <v>62</v>
      </c>
      <c r="C152" s="32" t="s">
        <v>289</v>
      </c>
      <c r="D152" s="33">
        <v>401079.77</v>
      </c>
      <c r="E152" s="33">
        <v>401079.77</v>
      </c>
      <c r="F152" s="44"/>
    </row>
    <row r="153" spans="1:6" ht="14.25" customHeight="1">
      <c r="A153" s="12" t="s">
        <v>90</v>
      </c>
      <c r="B153" s="31" t="s">
        <v>62</v>
      </c>
      <c r="C153" s="32" t="s">
        <v>290</v>
      </c>
      <c r="D153" s="33">
        <v>33674420.23</v>
      </c>
      <c r="E153" s="33">
        <v>8799905</v>
      </c>
      <c r="F153" s="34">
        <v>24874515.229999997</v>
      </c>
    </row>
    <row r="154" spans="1:6" ht="33" customHeight="1">
      <c r="A154" s="12" t="s">
        <v>92</v>
      </c>
      <c r="B154" s="31" t="s">
        <v>62</v>
      </c>
      <c r="C154" s="32" t="s">
        <v>291</v>
      </c>
      <c r="D154" s="33">
        <v>33674420.23</v>
      </c>
      <c r="E154" s="33">
        <v>8799905</v>
      </c>
      <c r="F154" s="34">
        <v>24874515.229999997</v>
      </c>
    </row>
    <row r="155" spans="1:6" ht="14.25" customHeight="1">
      <c r="A155" s="39" t="s">
        <v>292</v>
      </c>
      <c r="B155" s="40" t="s">
        <v>62</v>
      </c>
      <c r="C155" s="41" t="s">
        <v>293</v>
      </c>
      <c r="D155" s="42">
        <v>15679700</v>
      </c>
      <c r="E155" s="42">
        <v>4825282.140000001</v>
      </c>
      <c r="F155" s="43">
        <v>10854417.86</v>
      </c>
    </row>
    <row r="156" spans="1:6" ht="14.25" customHeight="1">
      <c r="A156" s="12" t="s">
        <v>61</v>
      </c>
      <c r="B156" s="31" t="s">
        <v>62</v>
      </c>
      <c r="C156" s="32" t="s">
        <v>294</v>
      </c>
      <c r="D156" s="33">
        <v>15679700</v>
      </c>
      <c r="E156" s="33">
        <v>4825282.140000001</v>
      </c>
      <c r="F156" s="34">
        <v>10854417.86</v>
      </c>
    </row>
    <row r="157" spans="1:6" ht="22.5" customHeight="1">
      <c r="A157" s="12" t="s">
        <v>64</v>
      </c>
      <c r="B157" s="31" t="s">
        <v>62</v>
      </c>
      <c r="C157" s="32" t="s">
        <v>295</v>
      </c>
      <c r="D157" s="33">
        <v>220081.23</v>
      </c>
      <c r="E157" s="33">
        <v>220081.23</v>
      </c>
      <c r="F157" s="44"/>
    </row>
    <row r="158" spans="1:6" ht="14.25" customHeight="1">
      <c r="A158" s="12" t="s">
        <v>66</v>
      </c>
      <c r="B158" s="31" t="s">
        <v>62</v>
      </c>
      <c r="C158" s="32" t="s">
        <v>296</v>
      </c>
      <c r="D158" s="33">
        <v>220081.23</v>
      </c>
      <c r="E158" s="33">
        <v>220081.23</v>
      </c>
      <c r="F158" s="44"/>
    </row>
    <row r="159" spans="1:6" ht="14.25" customHeight="1">
      <c r="A159" s="12" t="s">
        <v>90</v>
      </c>
      <c r="B159" s="31" t="s">
        <v>62</v>
      </c>
      <c r="C159" s="32" t="s">
        <v>297</v>
      </c>
      <c r="D159" s="33">
        <v>15459618.77</v>
      </c>
      <c r="E159" s="33">
        <v>4605200.91</v>
      </c>
      <c r="F159" s="34">
        <v>10854417.86</v>
      </c>
    </row>
    <row r="160" spans="1:6" ht="33" customHeight="1">
      <c r="A160" s="12" t="s">
        <v>92</v>
      </c>
      <c r="B160" s="31" t="s">
        <v>62</v>
      </c>
      <c r="C160" s="32" t="s">
        <v>298</v>
      </c>
      <c r="D160" s="33">
        <v>15459618.77</v>
      </c>
      <c r="E160" s="33">
        <v>4605200.91</v>
      </c>
      <c r="F160" s="34">
        <v>10854417.86</v>
      </c>
    </row>
    <row r="161" spans="1:6" ht="14.25" customHeight="1">
      <c r="A161" s="39" t="s">
        <v>299</v>
      </c>
      <c r="B161" s="40" t="s">
        <v>62</v>
      </c>
      <c r="C161" s="41" t="s">
        <v>300</v>
      </c>
      <c r="D161" s="42">
        <v>29957000</v>
      </c>
      <c r="E161" s="42">
        <v>5597579.3</v>
      </c>
      <c r="F161" s="43">
        <v>24359420.7</v>
      </c>
    </row>
    <row r="162" spans="1:6" ht="14.25" customHeight="1">
      <c r="A162" s="39" t="s">
        <v>301</v>
      </c>
      <c r="B162" s="40" t="s">
        <v>62</v>
      </c>
      <c r="C162" s="41" t="s">
        <v>302</v>
      </c>
      <c r="D162" s="42">
        <v>1900000</v>
      </c>
      <c r="E162" s="42">
        <v>425148.46</v>
      </c>
      <c r="F162" s="43">
        <v>1474851.54</v>
      </c>
    </row>
    <row r="163" spans="1:6" ht="14.25" customHeight="1">
      <c r="A163" s="12" t="s">
        <v>61</v>
      </c>
      <c r="B163" s="31" t="s">
        <v>62</v>
      </c>
      <c r="C163" s="32" t="s">
        <v>303</v>
      </c>
      <c r="D163" s="33">
        <v>1900000</v>
      </c>
      <c r="E163" s="33">
        <v>425148.46</v>
      </c>
      <c r="F163" s="34">
        <v>1474851.54</v>
      </c>
    </row>
    <row r="164" spans="1:6" ht="14.25" customHeight="1">
      <c r="A164" s="12" t="s">
        <v>98</v>
      </c>
      <c r="B164" s="31" t="s">
        <v>62</v>
      </c>
      <c r="C164" s="32" t="s">
        <v>304</v>
      </c>
      <c r="D164" s="33">
        <v>1900000</v>
      </c>
      <c r="E164" s="33">
        <v>425148.46</v>
      </c>
      <c r="F164" s="34">
        <v>1474851.54</v>
      </c>
    </row>
    <row r="165" spans="1:6" ht="33" customHeight="1">
      <c r="A165" s="12" t="s">
        <v>102</v>
      </c>
      <c r="B165" s="31" t="s">
        <v>62</v>
      </c>
      <c r="C165" s="32" t="s">
        <v>305</v>
      </c>
      <c r="D165" s="33">
        <v>1900000</v>
      </c>
      <c r="E165" s="33">
        <v>425148.46</v>
      </c>
      <c r="F165" s="34">
        <v>1474851.54</v>
      </c>
    </row>
    <row r="166" spans="1:6" ht="14.25" customHeight="1">
      <c r="A166" s="39" t="s">
        <v>306</v>
      </c>
      <c r="B166" s="40" t="s">
        <v>62</v>
      </c>
      <c r="C166" s="41" t="s">
        <v>307</v>
      </c>
      <c r="D166" s="42">
        <v>22975000</v>
      </c>
      <c r="E166" s="42">
        <v>4879314.99</v>
      </c>
      <c r="F166" s="43">
        <v>18095685.009999998</v>
      </c>
    </row>
    <row r="167" spans="1:6" ht="14.25" customHeight="1">
      <c r="A167" s="12" t="s">
        <v>61</v>
      </c>
      <c r="B167" s="31" t="s">
        <v>62</v>
      </c>
      <c r="C167" s="32" t="s">
        <v>308</v>
      </c>
      <c r="D167" s="33">
        <v>22975000</v>
      </c>
      <c r="E167" s="33">
        <v>4879314.99</v>
      </c>
      <c r="F167" s="34">
        <v>18095685.009999998</v>
      </c>
    </row>
    <row r="168" spans="1:6" ht="14.25" customHeight="1">
      <c r="A168" s="12" t="s">
        <v>72</v>
      </c>
      <c r="B168" s="31" t="s">
        <v>62</v>
      </c>
      <c r="C168" s="32" t="s">
        <v>309</v>
      </c>
      <c r="D168" s="33">
        <v>306000</v>
      </c>
      <c r="E168" s="33">
        <v>36322.44</v>
      </c>
      <c r="F168" s="34">
        <v>269677.56</v>
      </c>
    </row>
    <row r="169" spans="1:6" ht="14.25" customHeight="1">
      <c r="A169" s="12" t="s">
        <v>84</v>
      </c>
      <c r="B169" s="31" t="s">
        <v>62</v>
      </c>
      <c r="C169" s="32" t="s">
        <v>310</v>
      </c>
      <c r="D169" s="33">
        <v>306000</v>
      </c>
      <c r="E169" s="33">
        <v>36322.44</v>
      </c>
      <c r="F169" s="34">
        <v>269677.56</v>
      </c>
    </row>
    <row r="170" spans="1:6" ht="14.25" customHeight="1">
      <c r="A170" s="12" t="s">
        <v>98</v>
      </c>
      <c r="B170" s="31" t="s">
        <v>62</v>
      </c>
      <c r="C170" s="32" t="s">
        <v>311</v>
      </c>
      <c r="D170" s="33">
        <v>22669000</v>
      </c>
      <c r="E170" s="33">
        <v>4842992.55</v>
      </c>
      <c r="F170" s="34">
        <v>17826007.45</v>
      </c>
    </row>
    <row r="171" spans="1:6" ht="14.25" customHeight="1">
      <c r="A171" s="12" t="s">
        <v>100</v>
      </c>
      <c r="B171" s="31" t="s">
        <v>62</v>
      </c>
      <c r="C171" s="32" t="s">
        <v>312</v>
      </c>
      <c r="D171" s="33">
        <v>22669000</v>
      </c>
      <c r="E171" s="33">
        <v>4842992.55</v>
      </c>
      <c r="F171" s="34">
        <v>17826007.45</v>
      </c>
    </row>
    <row r="172" spans="1:6" ht="14.25" customHeight="1">
      <c r="A172" s="39" t="s">
        <v>313</v>
      </c>
      <c r="B172" s="40" t="s">
        <v>62</v>
      </c>
      <c r="C172" s="41" t="s">
        <v>314</v>
      </c>
      <c r="D172" s="42">
        <v>5082000</v>
      </c>
      <c r="E172" s="42">
        <v>293115.85</v>
      </c>
      <c r="F172" s="43">
        <v>4788884.15</v>
      </c>
    </row>
    <row r="173" spans="1:6" ht="14.25" customHeight="1">
      <c r="A173" s="12" t="s">
        <v>61</v>
      </c>
      <c r="B173" s="31" t="s">
        <v>62</v>
      </c>
      <c r="C173" s="32" t="s">
        <v>315</v>
      </c>
      <c r="D173" s="33">
        <v>2906000</v>
      </c>
      <c r="E173" s="33">
        <v>293115.85</v>
      </c>
      <c r="F173" s="34">
        <v>2612884.15</v>
      </c>
    </row>
    <row r="174" spans="1:6" ht="14.25" customHeight="1">
      <c r="A174" s="12" t="s">
        <v>72</v>
      </c>
      <c r="B174" s="31" t="s">
        <v>62</v>
      </c>
      <c r="C174" s="32" t="s">
        <v>316</v>
      </c>
      <c r="D174" s="33">
        <v>57000</v>
      </c>
      <c r="E174" s="8"/>
      <c r="F174" s="34">
        <v>57000</v>
      </c>
    </row>
    <row r="175" spans="1:6" ht="14.25" customHeight="1">
      <c r="A175" s="12" t="s">
        <v>84</v>
      </c>
      <c r="B175" s="31" t="s">
        <v>62</v>
      </c>
      <c r="C175" s="32" t="s">
        <v>317</v>
      </c>
      <c r="D175" s="33">
        <v>57000</v>
      </c>
      <c r="E175" s="8"/>
      <c r="F175" s="34">
        <v>57000</v>
      </c>
    </row>
    <row r="176" spans="1:6" ht="14.25" customHeight="1">
      <c r="A176" s="12" t="s">
        <v>98</v>
      </c>
      <c r="B176" s="31" t="s">
        <v>62</v>
      </c>
      <c r="C176" s="32" t="s">
        <v>318</v>
      </c>
      <c r="D176" s="33">
        <v>2849000</v>
      </c>
      <c r="E176" s="33">
        <v>293115.85</v>
      </c>
      <c r="F176" s="34">
        <v>2555884.15</v>
      </c>
    </row>
    <row r="177" spans="1:6" ht="14.25" customHeight="1">
      <c r="A177" s="12" t="s">
        <v>100</v>
      </c>
      <c r="B177" s="31" t="s">
        <v>62</v>
      </c>
      <c r="C177" s="32" t="s">
        <v>319</v>
      </c>
      <c r="D177" s="33">
        <v>2849000</v>
      </c>
      <c r="E177" s="33">
        <v>293115.85</v>
      </c>
      <c r="F177" s="34">
        <v>2555884.15</v>
      </c>
    </row>
    <row r="178" spans="1:6" ht="14.25" customHeight="1">
      <c r="A178" s="12" t="s">
        <v>106</v>
      </c>
      <c r="B178" s="31" t="s">
        <v>62</v>
      </c>
      <c r="C178" s="32" t="s">
        <v>320</v>
      </c>
      <c r="D178" s="33">
        <v>2176000</v>
      </c>
      <c r="E178" s="8"/>
      <c r="F178" s="34">
        <v>2176000</v>
      </c>
    </row>
    <row r="179" spans="1:6" ht="14.25" customHeight="1">
      <c r="A179" s="12" t="s">
        <v>108</v>
      </c>
      <c r="B179" s="31" t="s">
        <v>62</v>
      </c>
      <c r="C179" s="32" t="s">
        <v>321</v>
      </c>
      <c r="D179" s="33">
        <v>2176000</v>
      </c>
      <c r="E179" s="8"/>
      <c r="F179" s="34">
        <v>2176000</v>
      </c>
    </row>
    <row r="180" spans="1:6" ht="14.25" customHeight="1">
      <c r="A180" s="39" t="s">
        <v>322</v>
      </c>
      <c r="B180" s="40" t="s">
        <v>62</v>
      </c>
      <c r="C180" s="41" t="s">
        <v>323</v>
      </c>
      <c r="D180" s="42">
        <v>28843000</v>
      </c>
      <c r="E180" s="42">
        <v>6397183.18</v>
      </c>
      <c r="F180" s="43">
        <v>22445816.82</v>
      </c>
    </row>
    <row r="181" spans="1:6" ht="14.25" customHeight="1">
      <c r="A181" s="39" t="s">
        <v>324</v>
      </c>
      <c r="B181" s="40" t="s">
        <v>62</v>
      </c>
      <c r="C181" s="41" t="s">
        <v>325</v>
      </c>
      <c r="D181" s="42">
        <v>26686000</v>
      </c>
      <c r="E181" s="42">
        <v>5693620.81</v>
      </c>
      <c r="F181" s="43">
        <v>20992379.19</v>
      </c>
    </row>
    <row r="182" spans="1:6" ht="14.25" customHeight="1">
      <c r="A182" s="12" t="s">
        <v>61</v>
      </c>
      <c r="B182" s="31" t="s">
        <v>62</v>
      </c>
      <c r="C182" s="32" t="s">
        <v>326</v>
      </c>
      <c r="D182" s="33">
        <v>26686000</v>
      </c>
      <c r="E182" s="33">
        <v>5693620.81</v>
      </c>
      <c r="F182" s="34">
        <v>20992379.19</v>
      </c>
    </row>
    <row r="183" spans="1:6" ht="14.25" customHeight="1">
      <c r="A183" s="12" t="s">
        <v>90</v>
      </c>
      <c r="B183" s="31" t="s">
        <v>62</v>
      </c>
      <c r="C183" s="32" t="s">
        <v>327</v>
      </c>
      <c r="D183" s="33">
        <v>26686000</v>
      </c>
      <c r="E183" s="33">
        <v>5693620.81</v>
      </c>
      <c r="F183" s="34">
        <v>20992379.19</v>
      </c>
    </row>
    <row r="184" spans="1:6" ht="33" customHeight="1">
      <c r="A184" s="12" t="s">
        <v>92</v>
      </c>
      <c r="B184" s="31" t="s">
        <v>62</v>
      </c>
      <c r="C184" s="32" t="s">
        <v>328</v>
      </c>
      <c r="D184" s="33">
        <v>26686000</v>
      </c>
      <c r="E184" s="33">
        <v>5693620.81</v>
      </c>
      <c r="F184" s="34">
        <v>20992379.19</v>
      </c>
    </row>
    <row r="185" spans="1:6" ht="14.25" customHeight="1">
      <c r="A185" s="39" t="s">
        <v>329</v>
      </c>
      <c r="B185" s="40" t="s">
        <v>62</v>
      </c>
      <c r="C185" s="41" t="s">
        <v>330</v>
      </c>
      <c r="D185" s="42">
        <v>520000</v>
      </c>
      <c r="E185" s="42">
        <v>198422.42</v>
      </c>
      <c r="F185" s="43">
        <v>321577.57999999996</v>
      </c>
    </row>
    <row r="186" spans="1:6" ht="14.25" customHeight="1">
      <c r="A186" s="12" t="s">
        <v>61</v>
      </c>
      <c r="B186" s="31" t="s">
        <v>62</v>
      </c>
      <c r="C186" s="32" t="s">
        <v>331</v>
      </c>
      <c r="D186" s="33">
        <v>468000</v>
      </c>
      <c r="E186" s="33">
        <v>175022.42</v>
      </c>
      <c r="F186" s="34">
        <v>292977.57999999996</v>
      </c>
    </row>
    <row r="187" spans="1:6" ht="14.25" customHeight="1">
      <c r="A187" s="12" t="s">
        <v>72</v>
      </c>
      <c r="B187" s="31" t="s">
        <v>62</v>
      </c>
      <c r="C187" s="32" t="s">
        <v>332</v>
      </c>
      <c r="D187" s="33">
        <v>11200</v>
      </c>
      <c r="E187" s="33">
        <v>9700</v>
      </c>
      <c r="F187" s="34">
        <v>1500</v>
      </c>
    </row>
    <row r="188" spans="1:6" ht="14.25" customHeight="1">
      <c r="A188" s="12" t="s">
        <v>84</v>
      </c>
      <c r="B188" s="31" t="s">
        <v>62</v>
      </c>
      <c r="C188" s="32" t="s">
        <v>333</v>
      </c>
      <c r="D188" s="33">
        <v>11200</v>
      </c>
      <c r="E188" s="33">
        <v>9700</v>
      </c>
      <c r="F188" s="34">
        <v>1500</v>
      </c>
    </row>
    <row r="189" spans="1:6" ht="14.25" customHeight="1">
      <c r="A189" s="12" t="s">
        <v>104</v>
      </c>
      <c r="B189" s="31" t="s">
        <v>62</v>
      </c>
      <c r="C189" s="32" t="s">
        <v>334</v>
      </c>
      <c r="D189" s="33">
        <v>456800</v>
      </c>
      <c r="E189" s="33">
        <v>165322.42</v>
      </c>
      <c r="F189" s="34">
        <v>291477.57999999996</v>
      </c>
    </row>
    <row r="190" spans="1:6" ht="14.25" customHeight="1">
      <c r="A190" s="12" t="s">
        <v>106</v>
      </c>
      <c r="B190" s="31" t="s">
        <v>62</v>
      </c>
      <c r="C190" s="32" t="s">
        <v>335</v>
      </c>
      <c r="D190" s="33">
        <v>52000</v>
      </c>
      <c r="E190" s="33">
        <v>23400</v>
      </c>
      <c r="F190" s="34">
        <v>28600</v>
      </c>
    </row>
    <row r="191" spans="1:6" ht="14.25" customHeight="1">
      <c r="A191" s="12" t="s">
        <v>110</v>
      </c>
      <c r="B191" s="31" t="s">
        <v>62</v>
      </c>
      <c r="C191" s="32" t="s">
        <v>336</v>
      </c>
      <c r="D191" s="33">
        <v>52000</v>
      </c>
      <c r="E191" s="33">
        <v>23400</v>
      </c>
      <c r="F191" s="34">
        <v>28600</v>
      </c>
    </row>
    <row r="192" spans="1:6" ht="22.5" customHeight="1">
      <c r="A192" s="39" t="s">
        <v>337</v>
      </c>
      <c r="B192" s="40" t="s">
        <v>62</v>
      </c>
      <c r="C192" s="41" t="s">
        <v>338</v>
      </c>
      <c r="D192" s="42">
        <v>1637000</v>
      </c>
      <c r="E192" s="42">
        <v>505139.95</v>
      </c>
      <c r="F192" s="43">
        <v>1131860.05</v>
      </c>
    </row>
    <row r="193" spans="1:6" ht="14.25" customHeight="1">
      <c r="A193" s="12" t="s">
        <v>61</v>
      </c>
      <c r="B193" s="31" t="s">
        <v>62</v>
      </c>
      <c r="C193" s="32" t="s">
        <v>339</v>
      </c>
      <c r="D193" s="33">
        <v>1618000</v>
      </c>
      <c r="E193" s="33">
        <v>505139.95</v>
      </c>
      <c r="F193" s="34">
        <v>1112860.05</v>
      </c>
    </row>
    <row r="194" spans="1:6" ht="22.5" customHeight="1">
      <c r="A194" s="12" t="s">
        <v>64</v>
      </c>
      <c r="B194" s="31" t="s">
        <v>62</v>
      </c>
      <c r="C194" s="32" t="s">
        <v>340</v>
      </c>
      <c r="D194" s="33">
        <v>1605000</v>
      </c>
      <c r="E194" s="33">
        <v>505060.95</v>
      </c>
      <c r="F194" s="34">
        <v>1099939.05</v>
      </c>
    </row>
    <row r="195" spans="1:6" ht="14.25" customHeight="1">
      <c r="A195" s="12" t="s">
        <v>66</v>
      </c>
      <c r="B195" s="31" t="s">
        <v>62</v>
      </c>
      <c r="C195" s="32" t="s">
        <v>341</v>
      </c>
      <c r="D195" s="33">
        <v>1232000</v>
      </c>
      <c r="E195" s="33">
        <v>413750.06</v>
      </c>
      <c r="F195" s="34">
        <v>818249.94</v>
      </c>
    </row>
    <row r="196" spans="1:6" ht="14.25" customHeight="1">
      <c r="A196" s="12" t="s">
        <v>70</v>
      </c>
      <c r="B196" s="31" t="s">
        <v>62</v>
      </c>
      <c r="C196" s="32" t="s">
        <v>342</v>
      </c>
      <c r="D196" s="33">
        <v>373000</v>
      </c>
      <c r="E196" s="33">
        <v>91310.89</v>
      </c>
      <c r="F196" s="34">
        <v>281689.11</v>
      </c>
    </row>
    <row r="197" spans="1:6" ht="14.25" customHeight="1">
      <c r="A197" s="12" t="s">
        <v>72</v>
      </c>
      <c r="B197" s="31" t="s">
        <v>62</v>
      </c>
      <c r="C197" s="32" t="s">
        <v>343</v>
      </c>
      <c r="D197" s="33">
        <v>12000</v>
      </c>
      <c r="E197" s="8"/>
      <c r="F197" s="34">
        <v>12000</v>
      </c>
    </row>
    <row r="198" spans="1:6" ht="14.25" customHeight="1">
      <c r="A198" s="12" t="s">
        <v>76</v>
      </c>
      <c r="B198" s="31" t="s">
        <v>62</v>
      </c>
      <c r="C198" s="32" t="s">
        <v>344</v>
      </c>
      <c r="D198" s="33">
        <v>7000</v>
      </c>
      <c r="E198" s="8"/>
      <c r="F198" s="34">
        <v>7000</v>
      </c>
    </row>
    <row r="199" spans="1:6" ht="14.25" customHeight="1">
      <c r="A199" s="12" t="s">
        <v>84</v>
      </c>
      <c r="B199" s="31" t="s">
        <v>62</v>
      </c>
      <c r="C199" s="32" t="s">
        <v>345</v>
      </c>
      <c r="D199" s="33">
        <v>5000</v>
      </c>
      <c r="E199" s="8"/>
      <c r="F199" s="34">
        <v>5000</v>
      </c>
    </row>
    <row r="200" spans="1:6" ht="14.25" customHeight="1">
      <c r="A200" s="12" t="s">
        <v>104</v>
      </c>
      <c r="B200" s="31" t="s">
        <v>62</v>
      </c>
      <c r="C200" s="32" t="s">
        <v>346</v>
      </c>
      <c r="D200" s="33">
        <v>1000</v>
      </c>
      <c r="E200" s="33">
        <v>79</v>
      </c>
      <c r="F200" s="34">
        <v>921</v>
      </c>
    </row>
    <row r="201" spans="1:6" ht="14.25" customHeight="1">
      <c r="A201" s="12" t="s">
        <v>106</v>
      </c>
      <c r="B201" s="31" t="s">
        <v>62</v>
      </c>
      <c r="C201" s="32" t="s">
        <v>347</v>
      </c>
      <c r="D201" s="33">
        <v>19000</v>
      </c>
      <c r="E201" s="8"/>
      <c r="F201" s="34">
        <v>19000</v>
      </c>
    </row>
    <row r="202" spans="1:6" ht="14.25" customHeight="1">
      <c r="A202" s="12" t="s">
        <v>110</v>
      </c>
      <c r="B202" s="31" t="s">
        <v>62</v>
      </c>
      <c r="C202" s="32" t="s">
        <v>348</v>
      </c>
      <c r="D202" s="33">
        <v>19000</v>
      </c>
      <c r="E202" s="8"/>
      <c r="F202" s="34">
        <v>19000</v>
      </c>
    </row>
    <row r="203" spans="1:6" ht="22.5" customHeight="1">
      <c r="A203" s="39" t="s">
        <v>349</v>
      </c>
      <c r="B203" s="40" t="s">
        <v>62</v>
      </c>
      <c r="C203" s="41" t="s">
        <v>350</v>
      </c>
      <c r="D203" s="42">
        <v>2300000</v>
      </c>
      <c r="E203" s="42">
        <v>636235.9</v>
      </c>
      <c r="F203" s="43">
        <v>1663764.1</v>
      </c>
    </row>
    <row r="204" spans="1:6" ht="22.5" customHeight="1">
      <c r="A204" s="39" t="s">
        <v>351</v>
      </c>
      <c r="B204" s="40" t="s">
        <v>62</v>
      </c>
      <c r="C204" s="41" t="s">
        <v>352</v>
      </c>
      <c r="D204" s="42">
        <v>2300000</v>
      </c>
      <c r="E204" s="42">
        <v>636235.9</v>
      </c>
      <c r="F204" s="43">
        <v>1663764.1</v>
      </c>
    </row>
    <row r="205" spans="1:6" ht="14.25" customHeight="1">
      <c r="A205" s="12" t="s">
        <v>61</v>
      </c>
      <c r="B205" s="31" t="s">
        <v>62</v>
      </c>
      <c r="C205" s="32" t="s">
        <v>353</v>
      </c>
      <c r="D205" s="33">
        <v>2300000</v>
      </c>
      <c r="E205" s="33">
        <v>636235.9</v>
      </c>
      <c r="F205" s="34">
        <v>1663764.1</v>
      </c>
    </row>
    <row r="206" spans="1:6" ht="22.5" customHeight="1">
      <c r="A206" s="12" t="s">
        <v>86</v>
      </c>
      <c r="B206" s="31" t="s">
        <v>62</v>
      </c>
      <c r="C206" s="32" t="s">
        <v>354</v>
      </c>
      <c r="D206" s="33">
        <v>2300000</v>
      </c>
      <c r="E206" s="33">
        <v>636235.9</v>
      </c>
      <c r="F206" s="34">
        <v>1663764.1</v>
      </c>
    </row>
    <row r="207" spans="1:6" ht="14.25" customHeight="1">
      <c r="A207" s="12" t="s">
        <v>88</v>
      </c>
      <c r="B207" s="31" t="s">
        <v>62</v>
      </c>
      <c r="C207" s="32" t="s">
        <v>355</v>
      </c>
      <c r="D207" s="33">
        <v>2300000</v>
      </c>
      <c r="E207" s="33">
        <v>636235.9</v>
      </c>
      <c r="F207" s="34">
        <v>1663764.1</v>
      </c>
    </row>
    <row r="208" spans="1:6" ht="22.5" customHeight="1">
      <c r="A208" s="12" t="s">
        <v>356</v>
      </c>
      <c r="B208" s="35" t="s">
        <v>357</v>
      </c>
      <c r="C208" s="36" t="s">
        <v>358</v>
      </c>
      <c r="D208" s="37">
        <v>-11321000</v>
      </c>
      <c r="E208" s="37">
        <v>12471350.59</v>
      </c>
      <c r="F208" s="38">
        <v>-22327350.59</v>
      </c>
    </row>
    <row r="209" spans="1:6" ht="5.25" customHeight="1">
      <c r="A209" s="9"/>
      <c r="B209" s="24"/>
      <c r="C209" s="24"/>
      <c r="D209" s="24"/>
      <c r="E209" s="24"/>
      <c r="F209" s="24"/>
    </row>
  </sheetData>
  <mergeCells count="1">
    <mergeCell ref="A2:E2"/>
  </mergeCells>
  <printOptions/>
  <pageMargins left="0.19675743743113489" right="0.19675743743113489" top="0.39351487486226977" bottom="0.39351487486226977" header="0.19675743743113489" footer="0.19675743743113489"/>
  <pageSetup horizontalDpi="600" verticalDpi="600" orientation="portrait" paperSize="9" r:id="rId1"/>
  <headerFooter alignWithMargins="0">
    <oddFooter>&amp;L06.04.2012 9:11 MEV&amp;RСтраница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8">
      <selection activeCell="D31" sqref="D31"/>
    </sheetView>
  </sheetViews>
  <sheetFormatPr defaultColWidth="9.33203125" defaultRowHeight="11.25"/>
  <cols>
    <col min="1" max="1" width="41.83203125" style="0" customWidth="1"/>
    <col min="2" max="2" width="6.66015625" style="0" customWidth="1"/>
    <col min="3" max="3" width="24" style="0" customWidth="1"/>
    <col min="4" max="6" width="17.83203125" style="0" customWidth="1"/>
  </cols>
  <sheetData>
    <row r="1" spans="1:6" ht="9.75" customHeight="1">
      <c r="A1" s="5"/>
      <c r="B1" s="5"/>
      <c r="C1" s="5"/>
      <c r="D1" s="5"/>
      <c r="E1" s="5"/>
      <c r="F1" s="5"/>
    </row>
    <row r="2" spans="1:6" ht="15.75" customHeight="1">
      <c r="A2" s="66" t="s">
        <v>58</v>
      </c>
      <c r="B2" s="66"/>
      <c r="C2" s="66"/>
      <c r="D2" s="66"/>
      <c r="E2" s="66"/>
      <c r="F2" s="10" t="s">
        <v>59</v>
      </c>
    </row>
    <row r="3" spans="1:6" ht="9.75" customHeight="1">
      <c r="A3" s="7"/>
      <c r="B3" s="7"/>
      <c r="C3" s="7"/>
      <c r="D3" s="7"/>
      <c r="E3" s="7"/>
      <c r="F3" s="7"/>
    </row>
    <row r="4" spans="1:6" ht="38.25" customHeight="1">
      <c r="A4" s="11" t="s">
        <v>0</v>
      </c>
      <c r="B4" s="11" t="s">
        <v>10</v>
      </c>
      <c r="C4" s="11" t="s">
        <v>60</v>
      </c>
      <c r="D4" s="11" t="s">
        <v>12</v>
      </c>
      <c r="E4" s="11" t="s">
        <v>13</v>
      </c>
      <c r="F4" s="11" t="s">
        <v>14</v>
      </c>
    </row>
    <row r="5" spans="1:6" ht="14.25" customHeight="1">
      <c r="A5" s="11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 ht="14.25" customHeight="1">
      <c r="A6" s="12" t="s">
        <v>61</v>
      </c>
      <c r="B6" s="27" t="s">
        <v>62</v>
      </c>
      <c r="C6" s="28" t="s">
        <v>63</v>
      </c>
      <c r="D6" s="29">
        <v>656462000</v>
      </c>
      <c r="E6" s="29">
        <v>148299222.70000002</v>
      </c>
      <c r="F6" s="30">
        <v>506316877.29999995</v>
      </c>
    </row>
    <row r="7" spans="1:6" ht="22.5" customHeight="1">
      <c r="A7" s="12" t="s">
        <v>64</v>
      </c>
      <c r="B7" s="31" t="s">
        <v>62</v>
      </c>
      <c r="C7" s="32" t="s">
        <v>65</v>
      </c>
      <c r="D7" s="33">
        <v>76877382.24000001</v>
      </c>
      <c r="E7" s="33">
        <v>23193051.669999998</v>
      </c>
      <c r="F7" s="34">
        <v>53684330.57000001</v>
      </c>
    </row>
    <row r="8" spans="1:6" ht="14.25" customHeight="1">
      <c r="A8" s="12" t="s">
        <v>66</v>
      </c>
      <c r="B8" s="31" t="s">
        <v>62</v>
      </c>
      <c r="C8" s="32" t="s">
        <v>67</v>
      </c>
      <c r="D8" s="33">
        <v>58983583.24</v>
      </c>
      <c r="E8" s="33">
        <v>19433596.54</v>
      </c>
      <c r="F8" s="34">
        <v>39549986.7</v>
      </c>
    </row>
    <row r="9" spans="1:6" ht="14.25" customHeight="1">
      <c r="A9" s="12" t="s">
        <v>68</v>
      </c>
      <c r="B9" s="31" t="s">
        <v>62</v>
      </c>
      <c r="C9" s="32" t="s">
        <v>69</v>
      </c>
      <c r="D9" s="33">
        <v>317600</v>
      </c>
      <c r="E9" s="33">
        <v>1439</v>
      </c>
      <c r="F9" s="34">
        <v>316161</v>
      </c>
    </row>
    <row r="10" spans="1:6" ht="14.25" customHeight="1">
      <c r="A10" s="12" t="s">
        <v>70</v>
      </c>
      <c r="B10" s="31" t="s">
        <v>62</v>
      </c>
      <c r="C10" s="32" t="s">
        <v>71</v>
      </c>
      <c r="D10" s="33">
        <v>17576199</v>
      </c>
      <c r="E10" s="33">
        <v>3758016.13</v>
      </c>
      <c r="F10" s="34">
        <v>13818182.870000001</v>
      </c>
    </row>
    <row r="11" spans="1:6" ht="14.25" customHeight="1">
      <c r="A11" s="12" t="s">
        <v>72</v>
      </c>
      <c r="B11" s="31" t="s">
        <v>62</v>
      </c>
      <c r="C11" s="32" t="s">
        <v>73</v>
      </c>
      <c r="D11" s="33">
        <v>59565794.25</v>
      </c>
      <c r="E11" s="33">
        <v>4878296.09</v>
      </c>
      <c r="F11" s="34">
        <v>54687498.16</v>
      </c>
    </row>
    <row r="12" spans="1:6" ht="14.25" customHeight="1">
      <c r="A12" s="12" t="s">
        <v>74</v>
      </c>
      <c r="B12" s="31" t="s">
        <v>62</v>
      </c>
      <c r="C12" s="32" t="s">
        <v>75</v>
      </c>
      <c r="D12" s="33">
        <v>1581800</v>
      </c>
      <c r="E12" s="33">
        <v>331422.9</v>
      </c>
      <c r="F12" s="34">
        <v>1250377.1</v>
      </c>
    </row>
    <row r="13" spans="1:6" ht="14.25" customHeight="1">
      <c r="A13" s="12" t="s">
        <v>76</v>
      </c>
      <c r="B13" s="31" t="s">
        <v>62</v>
      </c>
      <c r="C13" s="32" t="s">
        <v>77</v>
      </c>
      <c r="D13" s="33">
        <v>27483200</v>
      </c>
      <c r="E13" s="33">
        <v>2031870</v>
      </c>
      <c r="F13" s="34">
        <v>25451330</v>
      </c>
    </row>
    <row r="14" spans="1:6" ht="14.25" customHeight="1">
      <c r="A14" s="12" t="s">
        <v>78</v>
      </c>
      <c r="B14" s="31" t="s">
        <v>62</v>
      </c>
      <c r="C14" s="32" t="s">
        <v>79</v>
      </c>
      <c r="D14" s="33">
        <v>2553600</v>
      </c>
      <c r="E14" s="33">
        <v>954446.15</v>
      </c>
      <c r="F14" s="34">
        <v>1599153.85</v>
      </c>
    </row>
    <row r="15" spans="1:6" ht="14.25" customHeight="1">
      <c r="A15" s="12" t="s">
        <v>80</v>
      </c>
      <c r="B15" s="31" t="s">
        <v>62</v>
      </c>
      <c r="C15" s="32" t="s">
        <v>81</v>
      </c>
      <c r="D15" s="33">
        <v>185000</v>
      </c>
      <c r="E15" s="33">
        <v>44048</v>
      </c>
      <c r="F15" s="34">
        <v>140952</v>
      </c>
    </row>
    <row r="16" spans="1:6" ht="14.25" customHeight="1">
      <c r="A16" s="12" t="s">
        <v>82</v>
      </c>
      <c r="B16" s="31" t="s">
        <v>62</v>
      </c>
      <c r="C16" s="32" t="s">
        <v>83</v>
      </c>
      <c r="D16" s="33">
        <v>2496300</v>
      </c>
      <c r="E16" s="33">
        <v>414731.12000000005</v>
      </c>
      <c r="F16" s="34">
        <v>2081568.88</v>
      </c>
    </row>
    <row r="17" spans="1:6" ht="14.25" customHeight="1">
      <c r="A17" s="12" t="s">
        <v>84</v>
      </c>
      <c r="B17" s="31" t="s">
        <v>62</v>
      </c>
      <c r="C17" s="32" t="s">
        <v>85</v>
      </c>
      <c r="D17" s="33">
        <v>25265894.25</v>
      </c>
      <c r="E17" s="33">
        <v>1101777.92</v>
      </c>
      <c r="F17" s="34">
        <v>24164116.33</v>
      </c>
    </row>
    <row r="18" spans="1:6" ht="22.5" customHeight="1">
      <c r="A18" s="12" t="s">
        <v>86</v>
      </c>
      <c r="B18" s="31" t="s">
        <v>62</v>
      </c>
      <c r="C18" s="32" t="s">
        <v>87</v>
      </c>
      <c r="D18" s="33">
        <v>2300000</v>
      </c>
      <c r="E18" s="33">
        <v>636235.9</v>
      </c>
      <c r="F18" s="34">
        <v>1663764.1</v>
      </c>
    </row>
    <row r="19" spans="1:6" ht="14.25" customHeight="1">
      <c r="A19" s="12" t="s">
        <v>88</v>
      </c>
      <c r="B19" s="31" t="s">
        <v>62</v>
      </c>
      <c r="C19" s="32" t="s">
        <v>89</v>
      </c>
      <c r="D19" s="33">
        <v>2300000</v>
      </c>
      <c r="E19" s="33">
        <v>636235.9</v>
      </c>
      <c r="F19" s="34">
        <v>1663764.1</v>
      </c>
    </row>
    <row r="20" spans="1:6" ht="14.25" customHeight="1">
      <c r="A20" s="12" t="s">
        <v>90</v>
      </c>
      <c r="B20" s="31" t="s">
        <v>62</v>
      </c>
      <c r="C20" s="32" t="s">
        <v>91</v>
      </c>
      <c r="D20" s="33">
        <v>483265023.51</v>
      </c>
      <c r="E20" s="33">
        <v>112722162.59</v>
      </c>
      <c r="F20" s="34">
        <v>368696960.91999996</v>
      </c>
    </row>
    <row r="21" spans="1:6" ht="33" customHeight="1">
      <c r="A21" s="12" t="s">
        <v>92</v>
      </c>
      <c r="B21" s="31" t="s">
        <v>62</v>
      </c>
      <c r="C21" s="32" t="s">
        <v>93</v>
      </c>
      <c r="D21" s="33">
        <v>483265023.51</v>
      </c>
      <c r="E21" s="33">
        <v>112722162.59</v>
      </c>
      <c r="F21" s="34">
        <v>368696960.91999996</v>
      </c>
    </row>
    <row r="22" spans="1:6" ht="14.25" customHeight="1">
      <c r="A22" s="12" t="s">
        <v>94</v>
      </c>
      <c r="B22" s="31" t="s">
        <v>62</v>
      </c>
      <c r="C22" s="32" t="s">
        <v>95</v>
      </c>
      <c r="D22" s="33">
        <v>500000</v>
      </c>
      <c r="E22" s="8"/>
      <c r="F22" s="34">
        <v>500000</v>
      </c>
    </row>
    <row r="23" spans="1:6" ht="22.5" customHeight="1">
      <c r="A23" s="12" t="s">
        <v>96</v>
      </c>
      <c r="B23" s="31" t="s">
        <v>62</v>
      </c>
      <c r="C23" s="32" t="s">
        <v>97</v>
      </c>
      <c r="D23" s="33">
        <v>500000</v>
      </c>
      <c r="E23" s="8"/>
      <c r="F23" s="34">
        <v>500000</v>
      </c>
    </row>
    <row r="24" spans="1:6" ht="14.25" customHeight="1">
      <c r="A24" s="12" t="s">
        <v>98</v>
      </c>
      <c r="B24" s="31" t="s">
        <v>62</v>
      </c>
      <c r="C24" s="32" t="s">
        <v>99</v>
      </c>
      <c r="D24" s="33">
        <v>27418000</v>
      </c>
      <c r="E24" s="33">
        <v>5561256.859999999</v>
      </c>
      <c r="F24" s="34">
        <v>21856743.14</v>
      </c>
    </row>
    <row r="25" spans="1:6" ht="14.25" customHeight="1">
      <c r="A25" s="12" t="s">
        <v>100</v>
      </c>
      <c r="B25" s="31" t="s">
        <v>62</v>
      </c>
      <c r="C25" s="32" t="s">
        <v>101</v>
      </c>
      <c r="D25" s="33">
        <v>25518000</v>
      </c>
      <c r="E25" s="33">
        <v>5136108.399999999</v>
      </c>
      <c r="F25" s="34">
        <v>20381891.6</v>
      </c>
    </row>
    <row r="26" spans="1:6" ht="33" customHeight="1">
      <c r="A26" s="12" t="s">
        <v>102</v>
      </c>
      <c r="B26" s="31" t="s">
        <v>62</v>
      </c>
      <c r="C26" s="32" t="s">
        <v>103</v>
      </c>
      <c r="D26" s="33">
        <v>1900000</v>
      </c>
      <c r="E26" s="33">
        <v>425148.46</v>
      </c>
      <c r="F26" s="34">
        <v>1474851.54</v>
      </c>
    </row>
    <row r="27" spans="1:6" ht="14.25" customHeight="1">
      <c r="A27" s="12" t="s">
        <v>104</v>
      </c>
      <c r="B27" s="31" t="s">
        <v>62</v>
      </c>
      <c r="C27" s="32" t="s">
        <v>105</v>
      </c>
      <c r="D27" s="33">
        <v>6535800</v>
      </c>
      <c r="E27" s="33">
        <v>1308219.5899999999</v>
      </c>
      <c r="F27" s="34">
        <v>5227580.41</v>
      </c>
    </row>
    <row r="28" spans="1:6" ht="14.25" customHeight="1">
      <c r="A28" s="12" t="s">
        <v>106</v>
      </c>
      <c r="B28" s="31" t="s">
        <v>62</v>
      </c>
      <c r="C28" s="32" t="s">
        <v>107</v>
      </c>
      <c r="D28" s="33">
        <v>7030900</v>
      </c>
      <c r="E28" s="33">
        <v>1033449.0399999999</v>
      </c>
      <c r="F28" s="34">
        <v>5997450.96</v>
      </c>
    </row>
    <row r="29" spans="1:6" ht="14.25" customHeight="1">
      <c r="A29" s="12" t="s">
        <v>108</v>
      </c>
      <c r="B29" s="31" t="s">
        <v>62</v>
      </c>
      <c r="C29" s="32" t="s">
        <v>109</v>
      </c>
      <c r="D29" s="33">
        <v>2496000</v>
      </c>
      <c r="E29" s="33">
        <v>99700</v>
      </c>
      <c r="F29" s="34">
        <v>2396300</v>
      </c>
    </row>
    <row r="30" spans="1:6" ht="14.25" customHeight="1">
      <c r="A30" s="12" t="s">
        <v>110</v>
      </c>
      <c r="B30" s="35" t="s">
        <v>62</v>
      </c>
      <c r="C30" s="36" t="s">
        <v>111</v>
      </c>
      <c r="D30" s="37">
        <v>4534900</v>
      </c>
      <c r="E30" s="37">
        <v>933749.0399999999</v>
      </c>
      <c r="F30" s="38">
        <v>3601150.96</v>
      </c>
    </row>
    <row r="31" spans="1:6" ht="5.25" customHeight="1">
      <c r="A31" s="9"/>
      <c r="B31" s="24"/>
      <c r="C31" s="24"/>
      <c r="D31" s="24"/>
      <c r="E31" s="24"/>
      <c r="F31" s="24"/>
    </row>
  </sheetData>
  <mergeCells count="1">
    <mergeCell ref="A2:E2"/>
  </mergeCells>
  <printOptions/>
  <pageMargins left="0.19675743743113489" right="0.19675743743113489" top="0.39351487486226977" bottom="0.39351487486226977" header="0.19675743743113489" footer="0.19675743743113489"/>
  <pageSetup horizontalDpi="600" verticalDpi="600" orientation="portrait" paperSize="9" r:id="rId1"/>
  <headerFooter alignWithMargins="0">
    <oddFooter>&amp;L06.04.2012 9:11 MEV&amp;RСтраница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D37" sqref="D37"/>
    </sheetView>
  </sheetViews>
  <sheetFormatPr defaultColWidth="9.33203125" defaultRowHeight="11.25"/>
  <cols>
    <col min="1" max="1" width="41.83203125" style="0" customWidth="1"/>
    <col min="2" max="2" width="6.66015625" style="0" customWidth="1"/>
    <col min="3" max="3" width="24" style="0" customWidth="1"/>
    <col min="4" max="6" width="17.83203125" style="0" customWidth="1"/>
  </cols>
  <sheetData>
    <row r="1" spans="1:6" ht="21.75" customHeight="1">
      <c r="A1" s="63" t="s">
        <v>8</v>
      </c>
      <c r="B1" s="63"/>
      <c r="C1" s="63"/>
      <c r="D1" s="63"/>
      <c r="E1" s="63"/>
      <c r="F1" s="63"/>
    </row>
    <row r="2" spans="1:6" ht="15.75" customHeight="1">
      <c r="A2" s="5"/>
      <c r="B2" s="5"/>
      <c r="C2" s="5"/>
      <c r="D2" s="5"/>
      <c r="E2" s="6"/>
      <c r="F2" s="10" t="s">
        <v>9</v>
      </c>
    </row>
    <row r="3" spans="1:6" ht="9.75" customHeight="1">
      <c r="A3" s="7"/>
      <c r="B3" s="7"/>
      <c r="C3" s="7"/>
      <c r="D3" s="7"/>
      <c r="E3" s="7"/>
      <c r="F3" s="7"/>
    </row>
    <row r="4" spans="1:6" ht="45" customHeight="1">
      <c r="A4" s="11" t="s">
        <v>0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</row>
    <row r="5" spans="1:6" ht="14.25" customHeight="1">
      <c r="A5" s="11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 ht="22.5" customHeight="1">
      <c r="A6" s="12" t="s">
        <v>15</v>
      </c>
      <c r="B6" s="13" t="s">
        <v>16</v>
      </c>
      <c r="C6" s="14" t="s">
        <v>17</v>
      </c>
      <c r="D6" s="15">
        <v>11321000</v>
      </c>
      <c r="E6" s="15">
        <v>-12471350.59</v>
      </c>
      <c r="F6" s="16">
        <v>22327350.59</v>
      </c>
    </row>
    <row r="7" spans="1:6" ht="33" customHeight="1">
      <c r="A7" s="12" t="s">
        <v>18</v>
      </c>
      <c r="B7" s="17" t="s">
        <v>19</v>
      </c>
      <c r="C7" s="11" t="s">
        <v>20</v>
      </c>
      <c r="D7" s="19">
        <v>2300000</v>
      </c>
      <c r="E7" s="19">
        <v>7000000</v>
      </c>
      <c r="F7" s="20">
        <v>-7000000</v>
      </c>
    </row>
    <row r="8" spans="1:6" ht="25.5" customHeight="1">
      <c r="A8" s="12" t="s">
        <v>558</v>
      </c>
      <c r="B8" s="17" t="s">
        <v>19</v>
      </c>
      <c r="C8" s="11" t="s">
        <v>559</v>
      </c>
      <c r="D8" s="19">
        <v>2300000</v>
      </c>
      <c r="E8" s="19"/>
      <c r="F8" s="20"/>
    </row>
    <row r="9" spans="1:6" ht="27.75" customHeight="1">
      <c r="A9" s="12" t="s">
        <v>560</v>
      </c>
      <c r="B9" s="17" t="s">
        <v>19</v>
      </c>
      <c r="C9" s="11" t="s">
        <v>561</v>
      </c>
      <c r="D9" s="19">
        <v>31300000</v>
      </c>
      <c r="E9" s="19"/>
      <c r="F9" s="20"/>
    </row>
    <row r="10" spans="1:6" ht="34.5" customHeight="1">
      <c r="A10" s="12" t="s">
        <v>562</v>
      </c>
      <c r="B10" s="17" t="s">
        <v>19</v>
      </c>
      <c r="C10" s="11" t="s">
        <v>563</v>
      </c>
      <c r="D10" s="19">
        <v>31300000</v>
      </c>
      <c r="E10" s="19"/>
      <c r="F10" s="20"/>
    </row>
    <row r="11" spans="1:6" ht="34.5" customHeight="1">
      <c r="A11" s="12" t="s">
        <v>564</v>
      </c>
      <c r="B11" s="17" t="s">
        <v>19</v>
      </c>
      <c r="C11" s="11" t="s">
        <v>565</v>
      </c>
      <c r="D11" s="19">
        <v>29000000</v>
      </c>
      <c r="E11" s="19"/>
      <c r="F11" s="20"/>
    </row>
    <row r="12" spans="1:6" ht="34.5" customHeight="1">
      <c r="A12" s="12" t="s">
        <v>566</v>
      </c>
      <c r="B12" s="17" t="s">
        <v>19</v>
      </c>
      <c r="C12" s="11" t="s">
        <v>567</v>
      </c>
      <c r="D12" s="19">
        <v>29000000</v>
      </c>
      <c r="E12" s="19"/>
      <c r="F12" s="20"/>
    </row>
    <row r="13" spans="1:6" ht="22.5" customHeight="1">
      <c r="A13" s="12" t="s">
        <v>21</v>
      </c>
      <c r="B13" s="17" t="s">
        <v>19</v>
      </c>
      <c r="C13" s="11" t="s">
        <v>22</v>
      </c>
      <c r="D13" s="55">
        <v>0</v>
      </c>
      <c r="E13" s="19">
        <v>7000000</v>
      </c>
      <c r="F13" s="20">
        <v>-7000000</v>
      </c>
    </row>
    <row r="14" spans="1:6" ht="33" customHeight="1">
      <c r="A14" s="12" t="s">
        <v>23</v>
      </c>
      <c r="B14" s="17" t="s">
        <v>19</v>
      </c>
      <c r="C14" s="11" t="s">
        <v>24</v>
      </c>
      <c r="D14" s="55">
        <v>20000000</v>
      </c>
      <c r="E14" s="19">
        <v>7000000</v>
      </c>
      <c r="F14" s="20">
        <v>-7000000</v>
      </c>
    </row>
    <row r="15" spans="1:6" ht="43.5" customHeight="1">
      <c r="A15" s="12" t="s">
        <v>25</v>
      </c>
      <c r="B15" s="17" t="s">
        <v>19</v>
      </c>
      <c r="C15" s="11" t="s">
        <v>26</v>
      </c>
      <c r="D15" s="55">
        <v>20000000</v>
      </c>
      <c r="E15" s="19">
        <v>7000000</v>
      </c>
      <c r="F15" s="20">
        <v>-7000000</v>
      </c>
    </row>
    <row r="16" spans="1:6" ht="43.5" customHeight="1">
      <c r="A16" s="12" t="s">
        <v>568</v>
      </c>
      <c r="B16" s="17" t="s">
        <v>19</v>
      </c>
      <c r="C16" s="11" t="s">
        <v>569</v>
      </c>
      <c r="D16" s="55">
        <v>20000000</v>
      </c>
      <c r="E16" s="19"/>
      <c r="F16" s="20"/>
    </row>
    <row r="17" spans="1:6" ht="43.5" customHeight="1">
      <c r="A17" s="12" t="s">
        <v>570</v>
      </c>
      <c r="B17" s="17" t="s">
        <v>19</v>
      </c>
      <c r="C17" s="11" t="s">
        <v>571</v>
      </c>
      <c r="D17" s="55">
        <v>20000000</v>
      </c>
      <c r="E17" s="19"/>
      <c r="F17" s="20"/>
    </row>
    <row r="18" spans="1:6" ht="22.5" customHeight="1">
      <c r="A18" s="12" t="s">
        <v>27</v>
      </c>
      <c r="B18" s="17" t="s">
        <v>28</v>
      </c>
      <c r="C18" s="11" t="s">
        <v>20</v>
      </c>
      <c r="D18" s="19">
        <v>9021000</v>
      </c>
      <c r="E18" s="19">
        <v>-19471350.59</v>
      </c>
      <c r="F18" s="20">
        <v>29327350.59</v>
      </c>
    </row>
    <row r="19" spans="1:6" ht="22.5" customHeight="1">
      <c r="A19" s="12" t="s">
        <v>27</v>
      </c>
      <c r="B19" s="17" t="s">
        <v>28</v>
      </c>
      <c r="C19" s="11" t="s">
        <v>29</v>
      </c>
      <c r="D19" s="19">
        <v>9021000</v>
      </c>
      <c r="E19" s="19">
        <v>-19471350.59</v>
      </c>
      <c r="F19" s="20">
        <v>29327350.59</v>
      </c>
    </row>
    <row r="20" spans="1:6" ht="14.25" customHeight="1">
      <c r="A20" s="12" t="s">
        <v>30</v>
      </c>
      <c r="B20" s="17" t="s">
        <v>31</v>
      </c>
      <c r="C20" s="11" t="s">
        <v>32</v>
      </c>
      <c r="D20" s="19">
        <v>-703471900</v>
      </c>
      <c r="E20" s="19">
        <v>-168908250.3</v>
      </c>
      <c r="F20" s="20">
        <v>-482882749.7</v>
      </c>
    </row>
    <row r="21" spans="1:6" ht="22.5" customHeight="1">
      <c r="A21" s="12" t="s">
        <v>33</v>
      </c>
      <c r="B21" s="17" t="s">
        <v>31</v>
      </c>
      <c r="C21" s="11" t="s">
        <v>34</v>
      </c>
      <c r="D21" s="19">
        <v>-703471900</v>
      </c>
      <c r="E21" s="19">
        <v>-168908250.3</v>
      </c>
      <c r="F21" s="20">
        <v>-482882749.7</v>
      </c>
    </row>
    <row r="22" spans="1:6" ht="22.5" customHeight="1">
      <c r="A22" s="12" t="s">
        <v>35</v>
      </c>
      <c r="B22" s="17" t="s">
        <v>31</v>
      </c>
      <c r="C22" s="11" t="s">
        <v>36</v>
      </c>
      <c r="D22" s="19">
        <v>-703471900</v>
      </c>
      <c r="E22" s="19">
        <v>-168908250.3</v>
      </c>
      <c r="F22" s="20">
        <v>-482882749.7</v>
      </c>
    </row>
    <row r="23" spans="1:6" ht="22.5" customHeight="1">
      <c r="A23" s="12" t="s">
        <v>37</v>
      </c>
      <c r="B23" s="17" t="s">
        <v>31</v>
      </c>
      <c r="C23" s="11" t="s">
        <v>38</v>
      </c>
      <c r="D23" s="19">
        <v>-703471900</v>
      </c>
      <c r="E23" s="19">
        <v>-168908250.3</v>
      </c>
      <c r="F23" s="20">
        <v>-482882749.7</v>
      </c>
    </row>
    <row r="24" spans="1:6" ht="14.25" customHeight="1">
      <c r="A24" s="12" t="s">
        <v>39</v>
      </c>
      <c r="B24" s="17" t="s">
        <v>40</v>
      </c>
      <c r="C24" s="11" t="s">
        <v>41</v>
      </c>
      <c r="D24" s="19">
        <v>712492900</v>
      </c>
      <c r="E24" s="19">
        <v>149436899.71</v>
      </c>
      <c r="F24" s="20">
        <v>512210100.28999996</v>
      </c>
    </row>
    <row r="25" spans="1:6" ht="22.5" customHeight="1">
      <c r="A25" s="12" t="s">
        <v>42</v>
      </c>
      <c r="B25" s="17" t="s">
        <v>40</v>
      </c>
      <c r="C25" s="11" t="s">
        <v>43</v>
      </c>
      <c r="D25" s="19">
        <v>712492900</v>
      </c>
      <c r="E25" s="19">
        <v>149436899.71</v>
      </c>
      <c r="F25" s="20">
        <v>512210100.28999996</v>
      </c>
    </row>
    <row r="26" spans="1:6" ht="22.5" customHeight="1">
      <c r="A26" s="12" t="s">
        <v>44</v>
      </c>
      <c r="B26" s="17" t="s">
        <v>40</v>
      </c>
      <c r="C26" s="11" t="s">
        <v>45</v>
      </c>
      <c r="D26" s="19">
        <v>712492900</v>
      </c>
      <c r="E26" s="19">
        <v>149436899.71</v>
      </c>
      <c r="F26" s="20">
        <v>512210100.28999996</v>
      </c>
    </row>
    <row r="27" spans="1:6" ht="22.5" customHeight="1">
      <c r="A27" s="12" t="s">
        <v>46</v>
      </c>
      <c r="B27" s="21" t="s">
        <v>40</v>
      </c>
      <c r="C27" s="4" t="s">
        <v>47</v>
      </c>
      <c r="D27" s="19">
        <v>712492900</v>
      </c>
      <c r="E27" s="22">
        <v>149436899.71</v>
      </c>
      <c r="F27" s="23">
        <v>512210100.28999996</v>
      </c>
    </row>
    <row r="28" spans="1:6" ht="9.75" customHeight="1">
      <c r="A28" s="9"/>
      <c r="B28" s="67"/>
      <c r="C28" s="68"/>
      <c r="D28" s="24"/>
      <c r="E28" s="24"/>
      <c r="F28" s="24"/>
    </row>
    <row r="29" spans="1:6" ht="12" customHeight="1">
      <c r="A29" s="25" t="s">
        <v>48</v>
      </c>
      <c r="B29" s="69" t="s">
        <v>49</v>
      </c>
      <c r="C29" s="69"/>
      <c r="D29" s="5"/>
      <c r="E29" s="5"/>
      <c r="F29" s="5"/>
    </row>
    <row r="30" spans="1:6" ht="12" customHeight="1">
      <c r="A30" s="26" t="s">
        <v>50</v>
      </c>
      <c r="B30" s="70" t="s">
        <v>51</v>
      </c>
      <c r="C30" s="70"/>
      <c r="D30" s="5"/>
      <c r="E30" s="5"/>
      <c r="F30" s="5"/>
    </row>
    <row r="31" spans="1:6" ht="12" customHeight="1">
      <c r="A31" s="25" t="s">
        <v>52</v>
      </c>
      <c r="B31" s="5"/>
      <c r="C31" s="5"/>
      <c r="D31" s="5"/>
      <c r="E31" s="5"/>
      <c r="F31" s="5"/>
    </row>
    <row r="32" spans="1:6" ht="12" customHeight="1">
      <c r="A32" s="25" t="s">
        <v>53</v>
      </c>
      <c r="B32" s="71"/>
      <c r="C32" s="72"/>
      <c r="D32" s="5"/>
      <c r="E32" s="5"/>
      <c r="F32" s="5"/>
    </row>
    <row r="33" spans="1:6" ht="12" customHeight="1">
      <c r="A33" s="26" t="s">
        <v>54</v>
      </c>
      <c r="B33" s="70" t="s">
        <v>51</v>
      </c>
      <c r="C33" s="70"/>
      <c r="D33" s="5"/>
      <c r="E33" s="5"/>
      <c r="F33" s="5"/>
    </row>
    <row r="34" spans="1:6" ht="12" customHeight="1">
      <c r="A34" s="25" t="s">
        <v>55</v>
      </c>
      <c r="B34" s="69" t="s">
        <v>56</v>
      </c>
      <c r="C34" s="69"/>
      <c r="D34" s="5"/>
      <c r="E34" s="5"/>
      <c r="F34" s="5"/>
    </row>
    <row r="35" spans="1:6" ht="12" customHeight="1">
      <c r="A35" s="26" t="s">
        <v>50</v>
      </c>
      <c r="B35" s="70" t="s">
        <v>51</v>
      </c>
      <c r="C35" s="70"/>
      <c r="D35" s="5"/>
      <c r="E35" s="5"/>
      <c r="F35" s="5"/>
    </row>
    <row r="36" spans="1:6" ht="12" customHeight="1">
      <c r="A36" s="25" t="s">
        <v>57</v>
      </c>
      <c r="B36" s="5"/>
      <c r="C36" s="5"/>
      <c r="D36" s="5"/>
      <c r="E36" s="5"/>
      <c r="F36" s="5"/>
    </row>
  </sheetData>
  <mergeCells count="8">
    <mergeCell ref="B32:C32"/>
    <mergeCell ref="B33:C33"/>
    <mergeCell ref="B34:C34"/>
    <mergeCell ref="B35:C35"/>
    <mergeCell ref="A1:F1"/>
    <mergeCell ref="B28:C28"/>
    <mergeCell ref="B29:C29"/>
    <mergeCell ref="B30:C30"/>
  </mergeCells>
  <printOptions/>
  <pageMargins left="0.19675743743113489" right="0.19675743743113489" top="0.39351487486226977" bottom="0.39351487486226977" header="0.19675743743113489" footer="0.19675743743113489"/>
  <pageSetup horizontalDpi="600" verticalDpi="600" orientation="portrait" paperSize="9" r:id="rId1"/>
  <headerFooter alignWithMargins="0">
    <oddFooter>&amp;L06.04.2012 9:11 MEV&amp;RСтраница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pervak</cp:lastModifiedBy>
  <cp:lastPrinted>2012-05-16T08:31:18Z</cp:lastPrinted>
  <dcterms:created xsi:type="dcterms:W3CDTF">2012-04-06T05:12:00Z</dcterms:created>
  <dcterms:modified xsi:type="dcterms:W3CDTF">2012-05-16T08:33:51Z</dcterms:modified>
  <cp:category/>
  <cp:version/>
  <cp:contentType/>
  <cp:contentStatus/>
</cp:coreProperties>
</file>